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<sst xmlns="http://schemas.openxmlformats.org/spreadsheetml/2006/main" count="2159" uniqueCount="602">
  <si>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</si>
  <si>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</si>
  <si>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</si>
  <si>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</si>
  <si>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</si>
  <si>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</si>
  <si>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</si>
  <si>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</si>
  <si>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</si>
  <si>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</si>
  <si>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</si>
  <si>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</si>
  <si>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</si>
  <si>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</si>
  <si>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</si>
  <si>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</si>
  <si>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</si>
  <si>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</si>
  <si>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</si>
  <si>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</si>
  <si>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</si>
  <si>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</si>
  <si>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</si>
  <si>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</si>
  <si>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</si>
  <si>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</si>
  <si>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</si>
  <si>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</si>
  <si>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</si>
  <si>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</si>
  <si>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</si>
  <si>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</si>
  <si>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</si>
  <si>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</si>
  <si>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</si>
  <si>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</si>
  <si>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</si>
  <si>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</si>
  <si>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</si>
  <si>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</si>
  <si>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</si>
  <si>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</si>
  <si>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</si>
  <si>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</si>
  <si>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</si>
  <si>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</si>
  <si>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</si>
  <si>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</si>
  <si>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</si>
  <si>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</si>
  <si>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</si>
  <si>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</si>
  <si>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</si>
  <si>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</si>
  <si>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</si>
  <si>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</si>
  <si>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</si>
  <si>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</si>
  <si>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</si>
  <si>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</si>
  <si>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</si>
  <si>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</si>
  <si>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</si>
  <si>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</si>
  <si>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</si>
  <si>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</si>
  <si>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</si>
  <si>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</si>
  <si>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</si>
  <si>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</si>
  <si>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</si>
  <si>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中国共产党临沧市临翔区委员会宣传部</t>
  </si>
  <si>
    <t>189004</t>
  </si>
  <si>
    <t>临沧市临翔区融媒体中心</t>
  </si>
  <si>
    <t>189001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</si>
  <si>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</si>
  <si>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</si>
  <si>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</si>
  <si>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</si>
  <si>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</si>
  <si>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</si>
  <si>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</si>
  <si>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</si>
  <si>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</si>
  <si>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</si>
  <si>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</si>
  <si>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</si>
  <si>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</si>
  <si>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</si>
  <si>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</si>
  <si>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</si>
  <si>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</si>
  <si>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</si>
  <si>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</si>
  <si>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</si>
  <si>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2013399</t>
  </si>
  <si>
    <t>其他宣传事务支出</t>
  </si>
  <si>
    <t>207</t>
  </si>
  <si>
    <t>文化旅游体育与传媒支出</t>
  </si>
  <si>
    <t>20708</t>
  </si>
  <si>
    <t>广播电视</t>
  </si>
  <si>
    <t>2070801</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</si>
  <si>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</si>
  <si>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</si>
  <si>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</si>
  <si>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</si>
  <si>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</si>
  <si>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</si>
  <si>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</si>
  <si>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</si>
  <si>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</si>
  <si>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</si>
  <si>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</si>
  <si>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</si>
  <si>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</si>
  <si>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</si>
  <si>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</si>
  <si>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</si>
  <si>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</si>
  <si>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</si>
  <si>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</si>
  <si>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</si>
  <si>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</si>
  <si>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</si>
  <si>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</si>
  <si>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</si>
  <si>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</si>
  <si>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</si>
  <si>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</si>
  <si>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</si>
  <si>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</si>
  <si>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</si>
  <si>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</si>
  <si>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</si>
  <si>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</si>
  <si>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</si>
  <si>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</si>
  <si>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</si>
  <si>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</si>
  <si>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</si>
  <si>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</si>
  <si>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</si>
  <si>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</si>
  <si>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</si>
  <si>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</si>
  <si>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</si>
  <si>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</si>
  <si>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</si>
  <si>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</si>
  <si>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</si>
  <si>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</si>
  <si>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</si>
  <si>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</si>
  <si>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</si>
  <si>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</si>
  <si>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</si>
  <si>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</si>
  <si>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</si>
  <si>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</si>
  <si>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</si>
  <si>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</si>
  <si>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</si>
  <si>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</si>
  <si>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</si>
  <si>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</si>
  <si>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</si>
  <si>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</si>
  <si>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</si>
  <si>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</si>
  <si>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</si>
  <si>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</si>
  <si>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</si>
  <si>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</si>
  <si>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</si>
  <si>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</si>
  <si>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</si>
  <si>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</si>
  <si>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</si>
  <si>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</si>
  <si>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</si>
  <si>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</si>
  <si>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</si>
  <si>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</si>
  <si>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</si>
  <si>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</si>
  <si>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</si>
  <si>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</si>
  <si>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</si>
  <si>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</si>
  <si>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</si>
  <si>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</si>
  <si>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</si>
  <si>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</si>
  <si>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</si>
  <si>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</si>
  <si>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</si>
  <si>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</si>
  <si>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</si>
  <si>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</si>
  <si>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</si>
  <si>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</si>
  <si>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</si>
  <si>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</si>
  <si>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</si>
  <si>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</si>
  <si>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</si>
  <si>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</si>
  <si>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</si>
  <si>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</si>
  <si>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</si>
  <si>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</si>
  <si>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</si>
  <si>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</si>
  <si>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</si>
  <si>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</si>
  <si>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</si>
  <si>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</si>
  <si>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</si>
  <si>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</si>
  <si>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</si>
  <si>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</si>
  <si>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530902221100000533389</t>
  </si>
  <si>
    <t>事业人员支出工资</t>
  </si>
  <si>
    <t>30101</t>
  </si>
  <si>
    <t>基本工资</t>
  </si>
  <si>
    <t>30102</t>
  </si>
  <si>
    <t>津贴补贴</t>
  </si>
  <si>
    <t>30107</t>
  </si>
  <si>
    <t>绩效工资</t>
  </si>
  <si>
    <t>530902231100001386206</t>
  </si>
  <si>
    <t>绩效工资（2017年提高标准部分）</t>
  </si>
  <si>
    <t>530902221100000533375</t>
  </si>
  <si>
    <t>社会保障缴费</t>
  </si>
  <si>
    <t>30108</t>
  </si>
  <si>
    <t>机关事业单位基本养老保险缴费</t>
  </si>
  <si>
    <t>30110</t>
  </si>
  <si>
    <t>职工基本医疗保险缴费</t>
  </si>
  <si>
    <t>30111</t>
  </si>
  <si>
    <t>公务员医疗补助缴费</t>
  </si>
  <si>
    <t>30112</t>
  </si>
  <si>
    <t>其他社会保障缴费</t>
  </si>
  <si>
    <t>530902221100000533390</t>
  </si>
  <si>
    <t>30113</t>
  </si>
  <si>
    <t>530902231100001387812</t>
  </si>
  <si>
    <t>编制外长期聘用人员</t>
  </si>
  <si>
    <t>30199</t>
  </si>
  <si>
    <t>其他工资福利支出</t>
  </si>
  <si>
    <t>530902221100000533379</t>
  </si>
  <si>
    <t>一般公用经费</t>
  </si>
  <si>
    <t>30205</t>
  </si>
  <si>
    <t>水费</t>
  </si>
  <si>
    <t>30206</t>
  </si>
  <si>
    <t>电费</t>
  </si>
  <si>
    <t>530902241100002164568</t>
  </si>
  <si>
    <t>公务接待费（公用经费）</t>
  </si>
  <si>
    <t>30217</t>
  </si>
  <si>
    <t>30214</t>
  </si>
  <si>
    <t>租赁费</t>
  </si>
  <si>
    <t>30201</t>
  </si>
  <si>
    <t>办公费</t>
  </si>
  <si>
    <t>30211</t>
  </si>
  <si>
    <t>差旅费</t>
  </si>
  <si>
    <t>530902221100000533378</t>
  </si>
  <si>
    <t>工会经费</t>
  </si>
  <si>
    <t>30228</t>
  </si>
  <si>
    <t>530902251100003815912</t>
  </si>
  <si>
    <t>福利费</t>
  </si>
  <si>
    <t>30229</t>
  </si>
  <si>
    <t>530902251100003822221</t>
  </si>
  <si>
    <t>公务用车运行维护费</t>
  </si>
  <si>
    <t>30231</t>
  </si>
  <si>
    <t>530902241100002343535</t>
  </si>
  <si>
    <t>原渠道发放退休费</t>
  </si>
  <si>
    <t>30302</t>
  </si>
  <si>
    <t>退休费</t>
  </si>
  <si>
    <t>530902241100002405175</t>
  </si>
  <si>
    <t>遗属补助</t>
  </si>
  <si>
    <t>30305</t>
  </si>
  <si>
    <t>生活补助</t>
  </si>
  <si>
    <t>30307</t>
  </si>
  <si>
    <t>医疗费补助</t>
  </si>
  <si>
    <t>530902210000000017343</t>
  </si>
  <si>
    <t>行政人员支出工资</t>
  </si>
  <si>
    <t>530902210000000017344</t>
  </si>
  <si>
    <t>530902231100001387195</t>
  </si>
  <si>
    <t>行政人员绩效考核奖励（2017年提高标准部分）</t>
  </si>
  <si>
    <t>30103</t>
  </si>
  <si>
    <t>奖金</t>
  </si>
  <si>
    <t>530902231100001387197</t>
  </si>
  <si>
    <t>530902210000000017345</t>
  </si>
  <si>
    <t>530902210000000017346</t>
  </si>
  <si>
    <t>530902210000000017351</t>
  </si>
  <si>
    <t>30207</t>
  </si>
  <si>
    <t>邮电费</t>
  </si>
  <si>
    <t>530902241100002154086</t>
  </si>
  <si>
    <t>30226</t>
  </si>
  <si>
    <t>劳务费</t>
  </si>
  <si>
    <t>30239</t>
  </si>
  <si>
    <t>其他交通费用</t>
  </si>
  <si>
    <t>530902210000000017350</t>
  </si>
  <si>
    <t>530902251100003789071</t>
  </si>
  <si>
    <t>530902210000000017349</t>
  </si>
  <si>
    <t>530902210000000019996</t>
  </si>
  <si>
    <t>行政人员公务交通补贴</t>
  </si>
  <si>
    <t>530902241100002303941</t>
  </si>
  <si>
    <t>530902210000000019994</t>
  </si>
  <si>
    <t>乡镇老放映员生活补助</t>
  </si>
  <si>
    <t>530902210000000019995</t>
  </si>
  <si>
    <t>预算05-1表</t>
  </si>
  <si>
    <t>项目分类</t>
  </si>
  <si>
    <t>项目单位</t>
  </si>
  <si>
    <t>经济科目编码</t>
  </si>
  <si>
    <t>经济科目名称</t>
  </si>
  <si>
    <t>本年拨款</t>
  </si>
  <si>
    <t>其中：本次下达</t>
  </si>
  <si>
    <t>第二十九次精神文明暨第二十一次未成年人思想道德建设现场经验交流会经费</t>
  </si>
  <si>
    <t>专项业务类</t>
  </si>
  <si>
    <t>530902241100003295520</t>
  </si>
  <si>
    <t>30202</t>
  </si>
  <si>
    <t>印刷费</t>
  </si>
  <si>
    <t>30227</t>
  </si>
  <si>
    <t>委托业务费</t>
  </si>
  <si>
    <t>农村免费公益电影放映场次补助资金</t>
  </si>
  <si>
    <t>事业发展类</t>
  </si>
  <si>
    <t>530902221100000785865</t>
  </si>
  <si>
    <t>农家书屋出版物更新补助资金</t>
  </si>
  <si>
    <t>530902221100000785906</t>
  </si>
  <si>
    <t>社科联工作经费</t>
  </si>
  <si>
    <t>530902200000000000636</t>
  </si>
  <si>
    <t>收取公务出差缴纳伙食费经费</t>
  </si>
  <si>
    <t>530902241100003266060</t>
  </si>
  <si>
    <t>通过地面数据提供电视节目补助经费</t>
  </si>
  <si>
    <t>530902241100002937755</t>
  </si>
  <si>
    <t>网信舆情监测处置建设经费</t>
  </si>
  <si>
    <t>530902221100000494530</t>
  </si>
  <si>
    <t>文联工作经费</t>
  </si>
  <si>
    <t>530902200000000000623</t>
  </si>
  <si>
    <t>新时代文明实践中心（所、站）建设运行经费</t>
  </si>
  <si>
    <t>530902221100000492913</t>
  </si>
  <si>
    <t>宣传思想文化建设各项工作经费</t>
  </si>
  <si>
    <t>530902200000000000558</t>
  </si>
  <si>
    <t>31002</t>
  </si>
  <si>
    <t>办公设备购置</t>
  </si>
  <si>
    <t>延安精神工作经费</t>
  </si>
  <si>
    <t>530902241100002732204</t>
  </si>
  <si>
    <t>应急广播体系建设项目区级配套资金</t>
  </si>
  <si>
    <t>530902231100001380098</t>
  </si>
  <si>
    <t>31003</t>
  </si>
  <si>
    <t>专用设备购置</t>
  </si>
  <si>
    <t>自有资金各项经费</t>
  </si>
  <si>
    <t>530902231100002013378</t>
  </si>
  <si>
    <t>新闻采访七座商务车采购项目资金</t>
  </si>
  <si>
    <t>530902251100003796150</t>
  </si>
  <si>
    <t>31013</t>
  </si>
  <si>
    <t>公务用车购置</t>
  </si>
  <si>
    <t>宣传工作经费</t>
  </si>
  <si>
    <t>530902251100003797129</t>
  </si>
  <si>
    <t>自有资金各项工作经费</t>
  </si>
  <si>
    <t>530902251100003884517</t>
  </si>
  <si>
    <t>预算05-2表</t>
  </si>
  <si>
    <t>单位名称、项目名称</t>
  </si>
  <si>
    <t>项目年度绩效目标</t>
  </si>
  <si>
    <t>一级指标</t>
  </si>
  <si>
    <t>二级指标</t>
  </si>
  <si>
    <t>三级指标</t>
  </si>
  <si>
    <t>指标性质</t>
  </si>
  <si>
    <t>指标值</t>
  </si>
  <si>
    <t>度量单位</t>
  </si>
  <si>
    <t>指标属性</t>
  </si>
  <si>
    <t>指标内容</t>
  </si>
  <si>
    <t>临翔区融媒体中心继续以习近平新时代中国特色社会主义思想为统领，紧扣区委、区政府中心工作，充分发挥各媒体间深度融合聚合共振效应，不断提高新闻信息生产、传播、服务能力，更好地发挥了舆论引导作用。</t>
  </si>
  <si>
    <t>产出指标</t>
  </si>
  <si>
    <t>数量指标</t>
  </si>
  <si>
    <t>发布稿件数量</t>
  </si>
  <si>
    <t>&gt;=</t>
  </si>
  <si>
    <t>800篇/条</t>
  </si>
  <si>
    <t>篇</t>
  </si>
  <si>
    <t>定量指标</t>
  </si>
  <si>
    <t>反映通过相关媒体、网络等发布或推送稿件的篇数情况。</t>
  </si>
  <si>
    <t>临翔区融媒体中心继续以习近平总书记新时代中国特色社会主义思想为统领，紧扣区委、区政府中心工作，充分发挥各媒体间深度融合聚合共振效应，不断提高新闻信息生产、传播、服务能力，更好地发挥了舆论引导作用。</t>
  </si>
  <si>
    <t>效益指标</t>
  </si>
  <si>
    <t>社会效益</t>
  </si>
  <si>
    <t>媒体关注量</t>
  </si>
  <si>
    <t>媒体关注量增长</t>
  </si>
  <si>
    <t>次</t>
  </si>
  <si>
    <t>反映通过相关媒体、网络等宣传形成点赞、关注、转发量的情况。
（具体应用时指标名称可根据具体项目主要的宣传方式进行具体化，比如主要通过官方网站宣传，则可设置成官方网站点击浏览量。）</t>
  </si>
  <si>
    <t>满意度指标</t>
  </si>
  <si>
    <t>服务对象满意度</t>
  </si>
  <si>
    <t>社会公众满意度</t>
  </si>
  <si>
    <t>群众满意度达90%以上</t>
  </si>
  <si>
    <t>%</t>
  </si>
  <si>
    <t>反映社会公众对宣传的满意程度。</t>
  </si>
  <si>
    <t>根据临沧市公务用车管理领导小组文件，临公车管〔2024〕42号《临沧市公务用车管理领导小组关于调整使用公务用车编制的批复》，临翔区融媒体中心可购买新闻采访七座商务车一辆。</t>
  </si>
  <si>
    <t>公开发放的宣传材料数量</t>
  </si>
  <si>
    <t>公务用车每月外出采访</t>
  </si>
  <si>
    <t>次/天</t>
  </si>
  <si>
    <t>反映制作宣传横幅、宣传册等的数量情况。</t>
  </si>
  <si>
    <t>质量指标</t>
  </si>
  <si>
    <t>及时率</t>
  </si>
  <si>
    <t>&lt;=</t>
  </si>
  <si>
    <t>月</t>
  </si>
  <si>
    <t>反映事实发生与作为宣传事实发生之间的时间差距情况。</t>
  </si>
  <si>
    <t>时效指标</t>
  </si>
  <si>
    <t>计划完成率</t>
  </si>
  <si>
    <t>=</t>
  </si>
  <si>
    <t>购买公务用车1辆</t>
  </si>
  <si>
    <t>辆</t>
  </si>
  <si>
    <t>计划完成率=在规定时间内宣传任务完成数/宣传任务计划数*100%</t>
  </si>
  <si>
    <t>宣传内容知晓率</t>
  </si>
  <si>
    <t>新闻采访报道及时率增加</t>
  </si>
  <si>
    <t>定性指标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</si>
  <si>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</si>
  <si>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全区受众满意</t>
  </si>
  <si>
    <t>宣传重点工作：1.新闻采访、制作、审核、发布；2.专题片、公益广告拍摄、制作、发布；3.网站、微信、微博、手机报、抖音、客户端APP等以移动终端为介质的新媒体平台内容的编辑、制作、审核、发布和平台推广；4.完成政府各类通告的制作播出；5.做好电视、广播节目的监听监看和安全播出工作。</t>
  </si>
  <si>
    <t>发布稿件1000条次</t>
  </si>
  <si>
    <t>发布稿件（短视频）原创率</t>
  </si>
  <si>
    <t>发布短视频600条次</t>
  </si>
  <si>
    <t>条</t>
  </si>
  <si>
    <t>发布稿件（短视频）原创率=发布或推送的原创稿件（短视频）数量/发布或推送的稿件（短视频）总数量*100%
适用于有原创要求的稿件或短视频，如购买信息、转载等没有自创要求的不适用该指标。</t>
  </si>
  <si>
    <t>每天发布</t>
  </si>
  <si>
    <t>天</t>
  </si>
  <si>
    <t>在各媒体平台及时发布图文、短视频。</t>
  </si>
  <si>
    <t>全区观众满意</t>
  </si>
  <si>
    <t>开展新闻宣传和对外交流工作，达到让外界了解临沧，推介临翔，推动社会全面繁荣发展，促进全区经济、文化、社会纵深发展。</t>
  </si>
  <si>
    <t>公开发放宣传材料数量</t>
  </si>
  <si>
    <t>1.00</t>
  </si>
  <si>
    <t>批</t>
  </si>
  <si>
    <t>公开发放宣传材料数量。</t>
  </si>
  <si>
    <t>开展宣传活动次数</t>
  </si>
  <si>
    <t>批次</t>
  </si>
  <si>
    <t>开展宣传活动次数。</t>
  </si>
  <si>
    <t>印刷宣传材料</t>
  </si>
  <si>
    <t>印刷宣传材料。</t>
  </si>
  <si>
    <t>对外宣传临翔本土文化，提升临翔对外影响力。</t>
  </si>
  <si>
    <t>年</t>
  </si>
  <si>
    <t>相关部门和人员满意度</t>
  </si>
  <si>
    <t>90%</t>
  </si>
  <si>
    <t>相关部门和人员满意度。</t>
  </si>
  <si>
    <t>完成区级新时代文明实践中心、分中心和所站实体建设、硬件配置，开展志愿者培训、志愿服务项目培育设置、志愿服务和文明实践活动有序开展。</t>
  </si>
  <si>
    <t>新时代文明实践中心建设运行数量</t>
  </si>
  <si>
    <t>个</t>
  </si>
  <si>
    <t>新时代文明实践中心建设运行数量。</t>
  </si>
  <si>
    <t>新时代文明实践所建设运行个数</t>
  </si>
  <si>
    <t>10</t>
  </si>
  <si>
    <t>新时代文明实践所建设运行个数。</t>
  </si>
  <si>
    <t>新时代文明实践站建设运行个数</t>
  </si>
  <si>
    <t>104</t>
  </si>
  <si>
    <t>新时代文明实践站建设运行个数。</t>
  </si>
  <si>
    <t>参与培训人员合格率</t>
  </si>
  <si>
    <t>100</t>
  </si>
  <si>
    <t>参与培训人员合格率。</t>
  </si>
  <si>
    <t>群众参与志愿服务的意愿</t>
  </si>
  <si>
    <t>群众参与志愿服务的意愿。</t>
  </si>
  <si>
    <t>可持续影响</t>
  </si>
  <si>
    <t>志愿服务参与率</t>
  </si>
  <si>
    <t>志愿服务参与率。</t>
  </si>
  <si>
    <t>相关部门及人员对志愿服务活动满意度</t>
  </si>
  <si>
    <t>90</t>
  </si>
  <si>
    <t>组织文学创作队伍深入挖掘本土题材进行创作，提升临翔文艺作品创作质量，积极推送临翔优秀作品参评“云南文学艺术奖”“彩云奖”。组织相关文艺队伍进行采风、编导，做好作品储备。培养文学艺术创作人才。促进全区文化繁荣发展。</t>
  </si>
  <si>
    <t>开展文艺采风及文艺活动</t>
  </si>
  <si>
    <t>3.00</t>
  </si>
  <si>
    <t>开展文艺采风及文艺活动。</t>
  </si>
  <si>
    <t>文艺精品储备</t>
  </si>
  <si>
    <t>文艺精品储备。</t>
  </si>
  <si>
    <t>完成时限</t>
  </si>
  <si>
    <t>完成时限。</t>
  </si>
  <si>
    <t>繁荣临翔文化</t>
  </si>
  <si>
    <t>繁荣临翔文化。</t>
  </si>
  <si>
    <t>提升临翔文艺作品创作质量</t>
  </si>
  <si>
    <t>提升临翔文艺作品创作质量。</t>
  </si>
  <si>
    <t>文学艺术活动参与人员满意度</t>
  </si>
  <si>
    <t>文学艺术活动参与人员满意度。</t>
  </si>
  <si>
    <t>应急广播系统建设，采购安装576个20户以上的自然村大喇叭终端。实现20户以上自然村应急广播主动发布终端全覆盖。建设系统功能验证及性能测试与国家和行业技术规范标准 要求相一致，并通过省级技术验收。</t>
  </si>
  <si>
    <t>采购安装20户以上的自然村大喇叭终端数量</t>
  </si>
  <si>
    <t>576</t>
  </si>
  <si>
    <t>采购安装20户以上的自然村大喇叭终端数量。</t>
  </si>
  <si>
    <t>应急广播系统建设，采购安装576个20户以上的自然村大喇叭终端。在2024年底前实现20户以上自然村应急广播主动发布终端全覆盖。建设系统功能验证及性能测试与国家和行业技术规范标准 要求相一致，并通过省级技术验收。</t>
  </si>
  <si>
    <t>建成后每天使用次数及每次播出时长</t>
  </si>
  <si>
    <t>3次/30分钟</t>
  </si>
  <si>
    <t>次/分钟</t>
  </si>
  <si>
    <t>建成后每天使用次数及每次播出时长。</t>
  </si>
  <si>
    <t>基本应急广播服务能力</t>
  </si>
  <si>
    <t>明显提高</t>
  </si>
  <si>
    <t>基本应急广播服务能力。</t>
  </si>
  <si>
    <t>生态效益</t>
  </si>
  <si>
    <t>环境友好无污染</t>
  </si>
  <si>
    <t>遵守国家和地方环境保护规定</t>
  </si>
  <si>
    <t>环境友好无污染。</t>
  </si>
  <si>
    <t>覆盖区域内群众对应急广播服务的满意率</t>
  </si>
  <si>
    <t>覆盖区域内群众对应急广播服务的满意率。</t>
  </si>
  <si>
    <t>开展新闻宣传和对外交流工作，与上级媒体合作不少于5次，精神文明创建制作牌匾1批，印刷宣传材料1批，达到让外界了解临沧，推介临翔，推动社会全面繁荣发展，促进全区经济、文化、社会纵深发展。</t>
  </si>
  <si>
    <t>制作宣传印制品</t>
  </si>
  <si>
    <t>制作对外宣传品。</t>
  </si>
  <si>
    <t>与上级媒体合作</t>
  </si>
  <si>
    <t>与上级媒体合作。</t>
  </si>
  <si>
    <t>宣传会议召开</t>
  </si>
  <si>
    <t>宣传会议召开。</t>
  </si>
  <si>
    <t>展现临翔新形象，提升临翔对外影响力。</t>
  </si>
  <si>
    <t>组织社科专家、社科人才开展科学研究、学术交流，组织人员进行社科项目研究，形成科研报告、理论文章推动社科工作的全面繁荣发展，促进全区经济、文化、社会纵深发展。</t>
  </si>
  <si>
    <t>材料印刷</t>
  </si>
  <si>
    <t>材料印刷。</t>
  </si>
  <si>
    <t>课题项目调研</t>
  </si>
  <si>
    <t>课题项目调研。</t>
  </si>
  <si>
    <t>组织学术交流</t>
  </si>
  <si>
    <t>组织学术交流。</t>
  </si>
  <si>
    <t>建立社科人才库</t>
  </si>
  <si>
    <t>建立社科人才库。</t>
  </si>
  <si>
    <t>相关部门和人员知晓率</t>
  </si>
  <si>
    <t>相关部门和人员知晓率。</t>
  </si>
  <si>
    <t>按时按质按要求完成社科工作任务,促进全区经济、文化、社会纵深发展。</t>
  </si>
  <si>
    <t>公开发放社科工作及会议宣传材料数量</t>
  </si>
  <si>
    <t>公开发放社科工作及会议宣传材料数量。</t>
  </si>
  <si>
    <t>按时按质按要求完成社科工作任务</t>
  </si>
  <si>
    <t>按时按质按要求完成社科工作任务。</t>
  </si>
  <si>
    <t>计划完成率。</t>
  </si>
  <si>
    <t>促进全区经济、文化、社会纵深发展。</t>
  </si>
  <si>
    <t>相关部门及人员满意度</t>
  </si>
  <si>
    <t>相关部门及人员满意度。</t>
  </si>
  <si>
    <t>研究、宣传、践行延安精神，为推动我区高质量发展提供精神动力，用于开展临翔区延安精神研究会工作支出。</t>
  </si>
  <si>
    <t>延安精神研究会办公宣传材料印制</t>
  </si>
  <si>
    <t>延安精神研究会办公宣传材料印制等。</t>
  </si>
  <si>
    <t>延安精神研究会办公办文办会质量要求</t>
  </si>
  <si>
    <t>延安精神研究会办公办文办会质量要求。</t>
  </si>
  <si>
    <t>2025年度内</t>
  </si>
  <si>
    <t>2025年度内。</t>
  </si>
  <si>
    <t>研究、宣传、践行延安精神。</t>
  </si>
  <si>
    <t>所涉及社会公众满意度</t>
  </si>
  <si>
    <t>完善网络意识形态安全监测、预警、风险研判体系和机制，提升网络正能量传播、网络综合治理、网络安全保障。</t>
  </si>
  <si>
    <t>建立舆情监测系统</t>
  </si>
  <si>
    <t>建立舆情监测系统。</t>
  </si>
  <si>
    <t>辖区内舆情处置率</t>
  </si>
  <si>
    <t>辖区内舆情处置率。</t>
  </si>
  <si>
    <t>多种形式广泛宣传网络安全知识，全面提升辖区广大人民群众的网络安全意识。</t>
  </si>
  <si>
    <t>提高辖区技术管网治网能力</t>
  </si>
  <si>
    <t>提高辖区技术管网治网能力。</t>
  </si>
  <si>
    <t>扩大对临翔宣传范围，努力提高互联网内容质量，提高互联网传播水平。</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</si>
  <si>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</si>
  <si>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</si>
  <si>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</si>
  <si>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</si>
  <si>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</si>
  <si>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</si>
  <si>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</si>
  <si>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</si>
  <si>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</si>
  <si>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</si>
  <si>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</si>
  <si>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</si>
  <si>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</si>
  <si>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</si>
  <si>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</si>
  <si>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惠普彩色打印机HP M254dW</t>
  </si>
  <si>
    <t>A4彩色打印机</t>
  </si>
  <si>
    <t>台</t>
  </si>
  <si>
    <t>华为 IHB2-65Pu触控一体机</t>
  </si>
  <si>
    <t>触控一体机</t>
  </si>
  <si>
    <t>公务车加油费</t>
  </si>
  <si>
    <t>车辆加油、添加燃料服务</t>
  </si>
  <si>
    <t>公务车维修费</t>
  </si>
  <si>
    <t>车辆维修和保养服务</t>
  </si>
  <si>
    <t>公务车保险</t>
  </si>
  <si>
    <t>机动车保险服务</t>
  </si>
  <si>
    <t>份</t>
  </si>
  <si>
    <t>自然村大喇叭终端</t>
  </si>
  <si>
    <t>数据、多媒体通信终端设备</t>
  </si>
  <si>
    <t>套</t>
  </si>
  <si>
    <t xml:space="preserve">  临沧市临翔区融媒体中心</t>
  </si>
  <si>
    <t xml:space="preserve">     新闻采访七座商务车采购项目</t>
  </si>
  <si>
    <t>新闻采访七座商务车</t>
  </si>
  <si>
    <t>其他乘用车</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</si>
  <si>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</si>
  <si>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</si>
  <si>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</si>
  <si>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</si>
  <si>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</si>
  <si>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</si>
  <si>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</si>
  <si>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</si>
  <si>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</si>
  <si>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</si>
  <si>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</si>
  <si>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</si>
  <si>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</si>
  <si>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</si>
  <si>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</si>
  <si>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</si>
  <si>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</si>
  <si>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</si>
  <si>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通用设备</t>
  </si>
  <si>
    <t>A02021099其他打印机</t>
  </si>
  <si>
    <t>惠普A4彩色打印机</t>
  </si>
  <si>
    <t>A02020800触控一体机</t>
  </si>
  <si>
    <t>2309900其他广播、电视、电影设备</t>
  </si>
  <si>
    <t>A02030599其他乘用车</t>
  </si>
  <si>
    <t>预算11表</t>
  </si>
  <si>
    <t>上级补助</t>
  </si>
  <si>
    <t>预算12表</t>
  </si>
  <si>
    <t>项目级次</t>
  </si>
  <si>
    <t>313 事业发展类</t>
  </si>
  <si>
    <t>本级</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</si>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</sst>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
    </font>
    <font>
      <sz val="10"/>
      <name val="宋体"/>
      <charset val="1"/>
    </font>
    <font>
      <sz val="22"/>
      <name val="方正小标宋简体"/>
      <charset val="134"/>
    </font>
    <font>
      <sz val="10"/>
      <color rgb="FF000000"/>
      <name val="宋体"/>
      <charset val="134"/>
      <scheme val="major"/>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4" borderId="21" applyNumberFormat="0" applyAlignment="0" applyProtection="0">
      <alignment vertical="center"/>
    </xf>
    <xf numFmtId="0" fontId="42" fillId="5" borderId="22" applyNumberFormat="0" applyAlignment="0" applyProtection="0">
      <alignment vertical="center"/>
    </xf>
    <xf numFmtId="0" fontId="43" fillId="5" borderId="21" applyNumberFormat="0" applyAlignment="0" applyProtection="0">
      <alignment vertical="center"/>
    </xf>
    <xf numFmtId="0" fontId="44" fillId="6"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2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Alignment="1" applyProtection="1">
      <alignment horizontal="center" vertical="center"/>
      <protection locked="0"/>
    </xf>
    <xf numFmtId="180" fontId="7" fillId="0" borderId="7" xfId="56" applyNumberFormat="1" applyFont="1" applyBorder="1" applyProtection="1">
      <alignment horizontal="right" vertical="center"/>
      <protection locked="0"/>
    </xf>
    <xf numFmtId="0" fontId="8" fillId="0" borderId="7" xfId="57" applyFont="1" applyFill="1" applyBorder="1" applyAlignment="1" applyProtection="1">
      <alignment horizontal="center" vertical="center" wrapText="1"/>
    </xf>
    <xf numFmtId="4" fontId="8" fillId="0" borderId="7" xfId="57" applyNumberFormat="1" applyFont="1" applyFill="1" applyBorder="1" applyAlignment="1" applyProtection="1">
      <alignment horizontal="right" vertical="center"/>
      <protection locked="0"/>
    </xf>
    <xf numFmtId="0" fontId="8" fillId="0" borderId="7" xfId="57" applyFont="1" applyFill="1" applyBorder="1" applyAlignment="1" applyProtection="1">
      <alignment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57" applyFont="1" applyFill="1" applyBorder="1" applyAlignment="1" applyProtection="1"/>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11" fillId="0" borderId="0" xfId="0" applyFont="1">
      <alignment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2" xfId="0" applyFont="1" applyBorder="1" applyAlignment="1" applyProtection="1">
      <alignment vertical="center" wrapText="1"/>
    </xf>
    <xf numFmtId="0" fontId="5" fillId="0" borderId="14"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3" fontId="5" fillId="0" borderId="15" xfId="0" applyNumberFormat="1" applyFont="1" applyBorder="1" applyAlignment="1" applyProtection="1">
      <alignment horizontal="right" vertical="center"/>
    </xf>
    <xf numFmtId="0" fontId="5" fillId="0" borderId="12"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 workbookViewId="0">
      <selection activeCell="H16" sqref="H1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8"/>
      <c r="C2" s="218"/>
      <c r="D2" s="218"/>
    </row>
    <row r="3" ht="18.75" customHeight="1" spans="1:4">
      <c r="A3" s="42" t="str">
        <f>"单位名称："&amp;"中国共产党临沧市临翔区委员会宣传部"</f>
        <v>单位名称：中国共产党临沧市临翔区委员会宣传部</v>
      </c>
      <c r="B3" s="219"/>
      <c r="C3" s="219"/>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5" t="s">
        <v>6</v>
      </c>
      <c r="B7" s="23">
        <v>12068010.74</v>
      </c>
      <c r="C7" s="145" t="s">
        <v>7</v>
      </c>
      <c r="D7" s="23">
        <v>4930204.7</v>
      </c>
    </row>
    <row r="8" ht="18.75" customHeight="1" spans="1:4">
      <c r="A8" s="145" t="s">
        <v>8</v>
      </c>
      <c r="B8" s="23"/>
      <c r="C8" s="145" t="s">
        <v>9</v>
      </c>
      <c r="D8" s="23"/>
    </row>
    <row r="9" ht="18.75" customHeight="1" spans="1:4">
      <c r="A9" s="145" t="s">
        <v>10</v>
      </c>
      <c r="B9" s="23"/>
      <c r="C9" s="145" t="s">
        <v>11</v>
      </c>
      <c r="D9" s="23"/>
    </row>
    <row r="10" ht="18.75" customHeight="1" spans="1:4">
      <c r="A10" s="145" t="s">
        <v>12</v>
      </c>
      <c r="B10" s="23"/>
      <c r="C10" s="145" t="s">
        <v>13</v>
      </c>
      <c r="D10" s="23"/>
    </row>
    <row r="11" ht="18.75" customHeight="1" spans="1:4">
      <c r="A11" s="220" t="s">
        <v>14</v>
      </c>
      <c r="B11" s="23">
        <v>91360</v>
      </c>
      <c r="C11" s="176" t="s">
        <v>15</v>
      </c>
      <c r="D11" s="23"/>
    </row>
    <row r="12" ht="18.75" customHeight="1" spans="1:4">
      <c r="A12" s="179" t="s">
        <v>16</v>
      </c>
      <c r="B12" s="23"/>
      <c r="C12" s="178" t="s">
        <v>17</v>
      </c>
      <c r="D12" s="23"/>
    </row>
    <row r="13" ht="18.75" customHeight="1" spans="1:4">
      <c r="A13" s="179" t="s">
        <v>18</v>
      </c>
      <c r="B13" s="23"/>
      <c r="C13" s="178" t="s">
        <v>19</v>
      </c>
      <c r="D13" s="23">
        <v>4911273.58</v>
      </c>
    </row>
    <row r="14" ht="18.75" customHeight="1" spans="1:4">
      <c r="A14" s="179" t="s">
        <v>20</v>
      </c>
      <c r="B14" s="23">
        <v>70000</v>
      </c>
      <c r="C14" s="178" t="s">
        <v>21</v>
      </c>
      <c r="D14" s="23">
        <v>1562110.96</v>
      </c>
    </row>
    <row r="15" ht="18.75" customHeight="1" spans="1:4">
      <c r="A15" s="179" t="s">
        <v>22</v>
      </c>
      <c r="B15" s="23"/>
      <c r="C15" s="178" t="s">
        <v>23</v>
      </c>
      <c r="D15" s="23">
        <v>734677.5</v>
      </c>
    </row>
    <row r="16" ht="18.75" customHeight="1" spans="1:4">
      <c r="A16" s="179" t="s">
        <v>24</v>
      </c>
      <c r="B16" s="23">
        <v>21360</v>
      </c>
      <c r="C16" s="179" t="s">
        <v>25</v>
      </c>
      <c r="D16" s="23"/>
    </row>
    <row r="17" ht="18.75" customHeight="1" spans="1:4">
      <c r="A17" s="179" t="s">
        <v>26</v>
      </c>
      <c r="B17" s="23"/>
      <c r="C17" s="179" t="s">
        <v>27</v>
      </c>
      <c r="D17" s="23"/>
    </row>
    <row r="18" ht="18.75" customHeight="1" spans="1:4">
      <c r="A18" s="180" t="s">
        <v>26</v>
      </c>
      <c r="B18" s="23"/>
      <c r="C18" s="178" t="s">
        <v>28</v>
      </c>
      <c r="D18" s="23"/>
    </row>
    <row r="19" ht="18.75" customHeight="1" spans="1:4">
      <c r="A19" s="180" t="s">
        <v>26</v>
      </c>
      <c r="B19" s="23"/>
      <c r="C19" s="178" t="s">
        <v>29</v>
      </c>
      <c r="D19" s="23"/>
    </row>
    <row r="20" ht="18.75" customHeight="1" spans="1:4">
      <c r="A20" s="180" t="s">
        <v>26</v>
      </c>
      <c r="B20" s="23"/>
      <c r="C20" s="178" t="s">
        <v>30</v>
      </c>
      <c r="D20" s="23"/>
    </row>
    <row r="21" ht="18.75" customHeight="1" spans="1:4">
      <c r="A21" s="180" t="s">
        <v>26</v>
      </c>
      <c r="B21" s="23"/>
      <c r="C21" s="178" t="s">
        <v>31</v>
      </c>
      <c r="D21" s="23"/>
    </row>
    <row r="22" ht="18.75" customHeight="1" spans="1:4">
      <c r="A22" s="180" t="s">
        <v>26</v>
      </c>
      <c r="B22" s="23"/>
      <c r="C22" s="178" t="s">
        <v>32</v>
      </c>
      <c r="D22" s="23"/>
    </row>
    <row r="23" ht="18.75" customHeight="1" spans="1:4">
      <c r="A23" s="180" t="s">
        <v>26</v>
      </c>
      <c r="B23" s="23"/>
      <c r="C23" s="178" t="s">
        <v>33</v>
      </c>
      <c r="D23" s="23"/>
    </row>
    <row r="24" ht="18.75" customHeight="1" spans="1:4">
      <c r="A24" s="180" t="s">
        <v>26</v>
      </c>
      <c r="B24" s="23"/>
      <c r="C24" s="178" t="s">
        <v>34</v>
      </c>
      <c r="D24" s="23"/>
    </row>
    <row r="25" ht="18.75" customHeight="1" spans="1:4">
      <c r="A25" s="180" t="s">
        <v>26</v>
      </c>
      <c r="B25" s="23"/>
      <c r="C25" s="178" t="s">
        <v>35</v>
      </c>
      <c r="D25" s="23">
        <v>768204</v>
      </c>
    </row>
    <row r="26" ht="18.75" customHeight="1" spans="1:4">
      <c r="A26" s="180" t="s">
        <v>26</v>
      </c>
      <c r="B26" s="23"/>
      <c r="C26" s="178" t="s">
        <v>36</v>
      </c>
      <c r="D26" s="23"/>
    </row>
    <row r="27" ht="18.75" customHeight="1" spans="1:4">
      <c r="A27" s="180" t="s">
        <v>26</v>
      </c>
      <c r="B27" s="23"/>
      <c r="C27" s="178" t="s">
        <v>37</v>
      </c>
      <c r="D27" s="23"/>
    </row>
    <row r="28" ht="18.75" customHeight="1" spans="1:4">
      <c r="A28" s="180" t="s">
        <v>26</v>
      </c>
      <c r="B28" s="23"/>
      <c r="C28" s="178" t="s">
        <v>38</v>
      </c>
      <c r="D28" s="23"/>
    </row>
    <row r="29" ht="18.75" customHeight="1" spans="1:4">
      <c r="A29" s="180" t="s">
        <v>26</v>
      </c>
      <c r="B29" s="23"/>
      <c r="C29" s="178" t="s">
        <v>39</v>
      </c>
      <c r="D29" s="23"/>
    </row>
    <row r="30" ht="18.75" customHeight="1" spans="1:4">
      <c r="A30" s="181" t="s">
        <v>26</v>
      </c>
      <c r="B30" s="23"/>
      <c r="C30" s="179" t="s">
        <v>40</v>
      </c>
      <c r="D30" s="23"/>
    </row>
    <row r="31" ht="18.75" customHeight="1" spans="1:4">
      <c r="A31" s="181" t="s">
        <v>26</v>
      </c>
      <c r="B31" s="23"/>
      <c r="C31" s="179" t="s">
        <v>41</v>
      </c>
      <c r="D31" s="23"/>
    </row>
    <row r="32" ht="18.75" customHeight="1" spans="1:4">
      <c r="A32" s="181" t="s">
        <v>26</v>
      </c>
      <c r="B32" s="23"/>
      <c r="C32" s="179" t="s">
        <v>42</v>
      </c>
      <c r="D32" s="23"/>
    </row>
    <row r="33" ht="18.75" customHeight="1" spans="1:4">
      <c r="A33" s="221"/>
      <c r="B33" s="182"/>
      <c r="C33" s="179" t="s">
        <v>43</v>
      </c>
      <c r="D33" s="23"/>
    </row>
    <row r="34" ht="18.75" customHeight="1" spans="1:4">
      <c r="A34" s="221" t="s">
        <v>44</v>
      </c>
      <c r="B34" s="182">
        <f>SUM(B7:B11)</f>
        <v>12159370.74</v>
      </c>
      <c r="C34" s="222" t="s">
        <v>45</v>
      </c>
      <c r="D34" s="182">
        <v>12906470.74</v>
      </c>
    </row>
    <row r="35" ht="18.75" customHeight="1" spans="1:4">
      <c r="A35" s="223" t="s">
        <v>46</v>
      </c>
      <c r="B35" s="23">
        <v>747100</v>
      </c>
      <c r="C35" s="145" t="s">
        <v>47</v>
      </c>
      <c r="D35" s="23"/>
    </row>
    <row r="36" ht="18.75" customHeight="1" spans="1:4">
      <c r="A36" s="223" t="s">
        <v>48</v>
      </c>
      <c r="B36" s="23">
        <v>747100</v>
      </c>
      <c r="C36" s="145" t="s">
        <v>48</v>
      </c>
      <c r="D36" s="23"/>
    </row>
    <row r="37" ht="18.75" customHeight="1" spans="1:4">
      <c r="A37" s="223" t="s">
        <v>49</v>
      </c>
      <c r="B37" s="23">
        <f>B35-B36</f>
        <v>0</v>
      </c>
      <c r="C37" s="145" t="s">
        <v>50</v>
      </c>
      <c r="D37" s="23"/>
    </row>
    <row r="38" ht="18.75" customHeight="1" spans="1:4">
      <c r="A38" s="224" t="s">
        <v>51</v>
      </c>
      <c r="B38" s="182">
        <f t="shared" ref="B38:D38" si="0">B34+B35</f>
        <v>12906470.74</v>
      </c>
      <c r="C38" s="222" t="s">
        <v>52</v>
      </c>
      <c r="D38" s="182">
        <f t="shared" si="0"/>
        <v>12906470.74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topLeftCell="A3" workbookViewId="0">
      <selection activeCell="F36" sqref="F3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14">
        <v>1</v>
      </c>
      <c r="B1" s="115">
        <v>0</v>
      </c>
      <c r="C1" s="114">
        <v>1</v>
      </c>
      <c r="D1" s="116"/>
      <c r="E1" s="116"/>
      <c r="F1" s="40" t="s">
        <v>536</v>
      </c>
    </row>
    <row r="2" ht="32.25" customHeight="1" spans="1:6">
      <c r="A2" s="117" t="str">
        <f>"2025"&amp;"年部门政府性基金预算支出预算表"</f>
        <v>2025年部门政府性基金预算支出预算表</v>
      </c>
      <c r="B2" s="118" t="s">
        <v>537</v>
      </c>
      <c r="C2" s="119"/>
      <c r="D2" s="120"/>
      <c r="E2" s="120"/>
      <c r="F2" s="120"/>
    </row>
    <row r="3" ht="18.75" customHeight="1" spans="1:6">
      <c r="A3" s="7" t="str">
        <f>"单位名称："&amp;"中国共产党临沧市临翔区委员会宣传部"</f>
        <v>单位名称：中国共产党临沧市临翔区委员会宣传部</v>
      </c>
      <c r="B3" s="7" t="s">
        <v>538</v>
      </c>
      <c r="C3" s="114"/>
      <c r="D3" s="116"/>
      <c r="E3" s="116"/>
      <c r="F3" s="40" t="s">
        <v>1</v>
      </c>
    </row>
    <row r="4" ht="18.75" customHeight="1" spans="1:6">
      <c r="A4" s="121" t="s">
        <v>204</v>
      </c>
      <c r="B4" s="122" t="s">
        <v>76</v>
      </c>
      <c r="C4" s="123" t="s">
        <v>77</v>
      </c>
      <c r="D4" s="13" t="s">
        <v>539</v>
      </c>
      <c r="E4" s="13"/>
      <c r="F4" s="14"/>
    </row>
    <row r="5" ht="18.75" customHeight="1" spans="1:6">
      <c r="A5" s="124"/>
      <c r="B5" s="125"/>
      <c r="C5" s="102"/>
      <c r="D5" s="101" t="s">
        <v>56</v>
      </c>
      <c r="E5" s="101" t="s">
        <v>78</v>
      </c>
      <c r="F5" s="101" t="s">
        <v>79</v>
      </c>
    </row>
    <row r="6" ht="18.75" customHeight="1" spans="1:6">
      <c r="A6" s="124">
        <v>1</v>
      </c>
      <c r="B6" s="126" t="s">
        <v>185</v>
      </c>
      <c r="C6" s="102">
        <v>3</v>
      </c>
      <c r="D6" s="101">
        <v>4</v>
      </c>
      <c r="E6" s="101">
        <v>5</v>
      </c>
      <c r="F6" s="101">
        <v>6</v>
      </c>
    </row>
    <row r="7" ht="18.75" customHeight="1" spans="1:6">
      <c r="A7" s="127"/>
      <c r="B7" s="88"/>
      <c r="C7" s="88"/>
      <c r="D7" s="23"/>
      <c r="E7" s="23"/>
      <c r="F7" s="23"/>
    </row>
    <row r="8" ht="18.75" customHeight="1" spans="1:6">
      <c r="A8" s="127"/>
      <c r="B8" s="88"/>
      <c r="C8" s="88"/>
      <c r="D8" s="23"/>
      <c r="E8" s="23"/>
      <c r="F8" s="23"/>
    </row>
    <row r="9" ht="18.75" customHeight="1" spans="1:6">
      <c r="A9" s="128" t="s">
        <v>142</v>
      </c>
      <c r="B9" s="129" t="s">
        <v>142</v>
      </c>
      <c r="C9" s="130" t="s">
        <v>142</v>
      </c>
      <c r="D9" s="23"/>
      <c r="E9" s="23"/>
      <c r="F9" s="23"/>
    </row>
    <row r="11" customHeight="1" spans="1:1">
      <c r="A11" s="92" t="s">
        <v>540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topLeftCell="A3" workbookViewId="0">
      <selection activeCell="G25" sqref="G2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541</v>
      </c>
    </row>
    <row r="2" ht="35.25" customHeight="1" spans="1:17">
      <c r="A2" s="64" t="str">
        <f>"2025"&amp;"年部门政府采购预算表"</f>
        <v>2025年部门政府采购预算表</v>
      </c>
      <c r="B2" s="6"/>
      <c r="C2" s="6"/>
      <c r="D2" s="6"/>
      <c r="E2" s="6"/>
      <c r="F2" s="6"/>
      <c r="G2" s="6"/>
      <c r="H2" s="6"/>
      <c r="I2" s="6"/>
      <c r="J2" s="6"/>
      <c r="K2" s="57"/>
      <c r="L2" s="6"/>
      <c r="M2" s="6"/>
      <c r="N2" s="6"/>
      <c r="O2" s="57"/>
      <c r="P2" s="57"/>
      <c r="Q2" s="6"/>
    </row>
    <row r="3" ht="18.75" customHeight="1" spans="1:17">
      <c r="A3" s="42" t="str">
        <f>"单位名称："&amp;"中国共产党临沧市临翔区委员会宣传部"</f>
        <v>单位名称：中国共产党临沧市临翔区委员会宣传部</v>
      </c>
      <c r="B3" s="100"/>
      <c r="C3" s="100"/>
      <c r="D3" s="100"/>
      <c r="E3" s="100"/>
      <c r="F3" s="100"/>
      <c r="G3" s="100"/>
      <c r="H3" s="100"/>
      <c r="I3" s="100"/>
      <c r="J3" s="100"/>
      <c r="O3" s="69"/>
      <c r="P3" s="69"/>
      <c r="Q3" s="40" t="s">
        <v>191</v>
      </c>
    </row>
    <row r="4" ht="18.75" customHeight="1" spans="1:17">
      <c r="A4" s="11" t="s">
        <v>542</v>
      </c>
      <c r="B4" s="78" t="s">
        <v>543</v>
      </c>
      <c r="C4" s="78" t="s">
        <v>544</v>
      </c>
      <c r="D4" s="78" t="s">
        <v>545</v>
      </c>
      <c r="E4" s="78" t="s">
        <v>546</v>
      </c>
      <c r="F4" s="78" t="s">
        <v>547</v>
      </c>
      <c r="G4" s="45" t="s">
        <v>211</v>
      </c>
      <c r="H4" s="45"/>
      <c r="I4" s="45"/>
      <c r="J4" s="45"/>
      <c r="K4" s="80"/>
      <c r="L4" s="45"/>
      <c r="M4" s="45"/>
      <c r="N4" s="45"/>
      <c r="O4" s="70"/>
      <c r="P4" s="80"/>
      <c r="Q4" s="46"/>
    </row>
    <row r="5" ht="18.75" customHeight="1" spans="1:17">
      <c r="A5" s="16"/>
      <c r="B5" s="81"/>
      <c r="C5" s="81"/>
      <c r="D5" s="81"/>
      <c r="E5" s="81"/>
      <c r="F5" s="81"/>
      <c r="G5" s="81" t="s">
        <v>56</v>
      </c>
      <c r="H5" s="81" t="s">
        <v>59</v>
      </c>
      <c r="I5" s="81" t="s">
        <v>548</v>
      </c>
      <c r="J5" s="81" t="s">
        <v>549</v>
      </c>
      <c r="K5" s="82" t="s">
        <v>550</v>
      </c>
      <c r="L5" s="96" t="s">
        <v>81</v>
      </c>
      <c r="M5" s="96"/>
      <c r="N5" s="96"/>
      <c r="O5" s="97"/>
      <c r="P5" s="98"/>
      <c r="Q5" s="83"/>
    </row>
    <row r="6" ht="30" customHeight="1" spans="1:17">
      <c r="A6" s="18"/>
      <c r="B6" s="83"/>
      <c r="C6" s="83"/>
      <c r="D6" s="83"/>
      <c r="E6" s="83"/>
      <c r="F6" s="83"/>
      <c r="G6" s="83"/>
      <c r="H6" s="83" t="s">
        <v>58</v>
      </c>
      <c r="I6" s="83"/>
      <c r="J6" s="83"/>
      <c r="K6" s="84"/>
      <c r="L6" s="83" t="s">
        <v>58</v>
      </c>
      <c r="M6" s="83" t="s">
        <v>65</v>
      </c>
      <c r="N6" s="83" t="s">
        <v>219</v>
      </c>
      <c r="O6" s="99" t="s">
        <v>67</v>
      </c>
      <c r="P6" s="84" t="s">
        <v>68</v>
      </c>
      <c r="Q6" s="83" t="s">
        <v>69</v>
      </c>
    </row>
    <row r="7" ht="18.75" customHeight="1" spans="1:17">
      <c r="A7" s="33">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6" t="s">
        <v>71</v>
      </c>
      <c r="B8" s="87"/>
      <c r="C8" s="87"/>
      <c r="D8" s="87"/>
      <c r="E8" s="103"/>
      <c r="F8" s="23">
        <v>165720</v>
      </c>
      <c r="G8" s="23">
        <v>165720</v>
      </c>
      <c r="H8" s="23">
        <v>165720</v>
      </c>
      <c r="I8" s="23"/>
      <c r="J8" s="23"/>
      <c r="K8" s="23"/>
      <c r="L8" s="23"/>
      <c r="M8" s="23"/>
      <c r="N8" s="23"/>
      <c r="O8" s="23"/>
      <c r="P8" s="23"/>
      <c r="Q8" s="23"/>
    </row>
    <row r="9" ht="18.75" customHeight="1" spans="1:17">
      <c r="A9" s="104" t="s">
        <v>71</v>
      </c>
      <c r="B9" s="87"/>
      <c r="C9" s="87"/>
      <c r="D9" s="87"/>
      <c r="E9" s="105"/>
      <c r="F9" s="23">
        <v>165720</v>
      </c>
      <c r="G9" s="23">
        <v>165720</v>
      </c>
      <c r="H9" s="23">
        <v>165720</v>
      </c>
      <c r="I9" s="23"/>
      <c r="J9" s="23"/>
      <c r="K9" s="23"/>
      <c r="L9" s="23"/>
      <c r="M9" s="23"/>
      <c r="N9" s="23"/>
      <c r="O9" s="23"/>
      <c r="P9" s="23"/>
      <c r="Q9" s="23"/>
    </row>
    <row r="10" ht="18.75" customHeight="1" spans="1:17">
      <c r="A10" s="228" t="s">
        <v>339</v>
      </c>
      <c r="B10" s="87" t="s">
        <v>551</v>
      </c>
      <c r="C10" s="87" t="s">
        <v>552</v>
      </c>
      <c r="D10" s="87" t="s">
        <v>553</v>
      </c>
      <c r="E10" s="105">
        <v>1</v>
      </c>
      <c r="F10" s="23">
        <v>3780</v>
      </c>
      <c r="G10" s="23">
        <v>3780</v>
      </c>
      <c r="H10" s="23">
        <v>3780</v>
      </c>
      <c r="I10" s="23"/>
      <c r="J10" s="23"/>
      <c r="K10" s="23"/>
      <c r="L10" s="23"/>
      <c r="M10" s="23"/>
      <c r="N10" s="23"/>
      <c r="O10" s="23"/>
      <c r="P10" s="23"/>
      <c r="Q10" s="23"/>
    </row>
    <row r="11" ht="18.75" customHeight="1" spans="1:17">
      <c r="A11" s="228" t="s">
        <v>339</v>
      </c>
      <c r="B11" s="87" t="s">
        <v>554</v>
      </c>
      <c r="C11" s="87" t="s">
        <v>555</v>
      </c>
      <c r="D11" s="87" t="s">
        <v>553</v>
      </c>
      <c r="E11" s="105">
        <v>1</v>
      </c>
      <c r="F11" s="23">
        <v>19940</v>
      </c>
      <c r="G11" s="23">
        <v>19940</v>
      </c>
      <c r="H11" s="23">
        <v>19940</v>
      </c>
      <c r="I11" s="23"/>
      <c r="J11" s="23"/>
      <c r="K11" s="23"/>
      <c r="L11" s="23"/>
      <c r="M11" s="23"/>
      <c r="N11" s="23"/>
      <c r="O11" s="23"/>
      <c r="P11" s="23"/>
      <c r="Q11" s="23"/>
    </row>
    <row r="12" ht="18.75" customHeight="1" spans="1:17">
      <c r="A12" s="228" t="s">
        <v>269</v>
      </c>
      <c r="B12" s="87" t="s">
        <v>556</v>
      </c>
      <c r="C12" s="87" t="s">
        <v>557</v>
      </c>
      <c r="D12" s="87" t="s">
        <v>384</v>
      </c>
      <c r="E12" s="105">
        <v>10</v>
      </c>
      <c r="F12" s="23">
        <v>5000</v>
      </c>
      <c r="G12" s="23">
        <v>5000</v>
      </c>
      <c r="H12" s="23">
        <v>5000</v>
      </c>
      <c r="I12" s="23"/>
      <c r="J12" s="23"/>
      <c r="K12" s="23"/>
      <c r="L12" s="23"/>
      <c r="M12" s="23"/>
      <c r="N12" s="23"/>
      <c r="O12" s="23"/>
      <c r="P12" s="23"/>
      <c r="Q12" s="23"/>
    </row>
    <row r="13" ht="18.75" customHeight="1" spans="1:17">
      <c r="A13" s="228" t="s">
        <v>269</v>
      </c>
      <c r="B13" s="87" t="s">
        <v>558</v>
      </c>
      <c r="C13" s="87" t="s">
        <v>559</v>
      </c>
      <c r="D13" s="87" t="s">
        <v>384</v>
      </c>
      <c r="E13" s="105">
        <v>1</v>
      </c>
      <c r="F13" s="23">
        <v>12000</v>
      </c>
      <c r="G13" s="23">
        <v>12000</v>
      </c>
      <c r="H13" s="23">
        <v>12000</v>
      </c>
      <c r="I13" s="23"/>
      <c r="J13" s="23"/>
      <c r="K13" s="23"/>
      <c r="L13" s="23"/>
      <c r="M13" s="23"/>
      <c r="N13" s="23"/>
      <c r="O13" s="23"/>
      <c r="P13" s="23"/>
      <c r="Q13" s="23"/>
    </row>
    <row r="14" ht="18.75" customHeight="1" spans="1:17">
      <c r="A14" s="228" t="s">
        <v>269</v>
      </c>
      <c r="B14" s="87" t="s">
        <v>560</v>
      </c>
      <c r="C14" s="87" t="s">
        <v>561</v>
      </c>
      <c r="D14" s="87" t="s">
        <v>562</v>
      </c>
      <c r="E14" s="105">
        <v>1</v>
      </c>
      <c r="F14" s="23">
        <v>5000</v>
      </c>
      <c r="G14" s="23">
        <v>5000</v>
      </c>
      <c r="H14" s="23">
        <v>5000</v>
      </c>
      <c r="I14" s="23"/>
      <c r="J14" s="23"/>
      <c r="K14" s="23"/>
      <c r="L14" s="23"/>
      <c r="M14" s="23"/>
      <c r="N14" s="23"/>
      <c r="O14" s="23"/>
      <c r="P14" s="23"/>
      <c r="Q14" s="23"/>
    </row>
    <row r="15" ht="18.75" customHeight="1" spans="1:17">
      <c r="A15" s="228" t="s">
        <v>345</v>
      </c>
      <c r="B15" s="87" t="s">
        <v>563</v>
      </c>
      <c r="C15" s="87" t="s">
        <v>564</v>
      </c>
      <c r="D15" s="87" t="s">
        <v>565</v>
      </c>
      <c r="E15" s="105">
        <v>1</v>
      </c>
      <c r="F15" s="23">
        <v>120000</v>
      </c>
      <c r="G15" s="23">
        <v>120000</v>
      </c>
      <c r="H15" s="23">
        <v>120000</v>
      </c>
      <c r="I15" s="23"/>
      <c r="J15" s="23"/>
      <c r="K15" s="23"/>
      <c r="L15" s="23"/>
      <c r="M15" s="23"/>
      <c r="N15" s="23"/>
      <c r="O15" s="23"/>
      <c r="P15" s="23"/>
      <c r="Q15" s="23"/>
    </row>
    <row r="16" ht="18.75" customHeight="1" spans="1:17">
      <c r="A16" s="107" t="s">
        <v>566</v>
      </c>
      <c r="B16" s="108"/>
      <c r="C16" s="109"/>
      <c r="D16" s="108"/>
      <c r="E16" s="110"/>
      <c r="F16" s="23">
        <v>150000</v>
      </c>
      <c r="G16" s="23">
        <v>150000</v>
      </c>
      <c r="H16" s="23">
        <v>150000</v>
      </c>
      <c r="I16" s="23"/>
      <c r="J16" s="23"/>
      <c r="K16" s="23"/>
      <c r="L16" s="23"/>
      <c r="M16" s="23"/>
      <c r="N16" s="23"/>
      <c r="O16" s="23"/>
      <c r="P16" s="23"/>
      <c r="Q16" s="23"/>
    </row>
    <row r="17" ht="18.75" customHeight="1" spans="1:17">
      <c r="A17" s="111" t="s">
        <v>567</v>
      </c>
      <c r="B17" s="112" t="s">
        <v>568</v>
      </c>
      <c r="C17" s="90" t="s">
        <v>569</v>
      </c>
      <c r="D17" s="112" t="s">
        <v>406</v>
      </c>
      <c r="E17" s="113">
        <v>1</v>
      </c>
      <c r="F17" s="23">
        <v>150000</v>
      </c>
      <c r="G17" s="23">
        <v>150000</v>
      </c>
      <c r="H17" s="23">
        <v>150000</v>
      </c>
      <c r="I17" s="23"/>
      <c r="J17" s="23"/>
      <c r="K17" s="23"/>
      <c r="L17" s="23"/>
      <c r="M17" s="23"/>
      <c r="N17" s="23"/>
      <c r="O17" s="23"/>
      <c r="P17" s="23"/>
      <c r="Q17" s="23"/>
    </row>
    <row r="18" ht="18.75" customHeight="1" spans="1:17">
      <c r="A18" s="89" t="s">
        <v>142</v>
      </c>
      <c r="B18" s="90"/>
      <c r="C18" s="90"/>
      <c r="D18" s="90"/>
      <c r="E18" s="103"/>
      <c r="F18" s="23">
        <f>F9+F16</f>
        <v>315720</v>
      </c>
      <c r="G18" s="23">
        <f>G9+G16</f>
        <v>315720</v>
      </c>
      <c r="H18" s="23">
        <f>H9+H16</f>
        <v>315720</v>
      </c>
      <c r="I18" s="23"/>
      <c r="J18" s="23"/>
      <c r="K18" s="23"/>
      <c r="L18" s="23"/>
      <c r="M18" s="23"/>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8"/>
      <c r="B1" s="68"/>
      <c r="C1" s="73"/>
      <c r="D1" s="68"/>
      <c r="E1" s="68"/>
      <c r="F1" s="68"/>
      <c r="G1" s="68"/>
      <c r="H1" s="74"/>
      <c r="I1" s="68"/>
      <c r="J1" s="68"/>
      <c r="K1" s="68"/>
      <c r="L1" s="39"/>
      <c r="M1" s="93"/>
      <c r="N1" s="94" t="s">
        <v>570</v>
      </c>
    </row>
    <row r="2" ht="34.5" customHeight="1" spans="1:14">
      <c r="A2" s="41" t="str">
        <f>"2025"&amp;"年部门政府购买服务预算表"</f>
        <v>2025年部门政府购买服务预算表</v>
      </c>
      <c r="B2" s="75"/>
      <c r="C2" s="57"/>
      <c r="D2" s="75"/>
      <c r="E2" s="75"/>
      <c r="F2" s="75"/>
      <c r="G2" s="75"/>
      <c r="H2" s="76"/>
      <c r="I2" s="75"/>
      <c r="J2" s="75"/>
      <c r="K2" s="75"/>
      <c r="L2" s="57"/>
      <c r="M2" s="76"/>
      <c r="N2" s="75"/>
    </row>
    <row r="3" ht="18.75" customHeight="1" spans="1:14">
      <c r="A3" s="65" t="str">
        <f>"单位名称："&amp;"中国共产党临沧市临翔区委员会宣传部"</f>
        <v>单位名称：中国共产党临沧市临翔区委员会宣传部</v>
      </c>
      <c r="B3" s="66"/>
      <c r="C3" s="77"/>
      <c r="D3" s="66"/>
      <c r="E3" s="66"/>
      <c r="F3" s="66"/>
      <c r="G3" s="66"/>
      <c r="H3" s="74"/>
      <c r="I3" s="68"/>
      <c r="J3" s="68"/>
      <c r="K3" s="68"/>
      <c r="L3" s="69"/>
      <c r="M3" s="95"/>
      <c r="N3" s="94" t="s">
        <v>191</v>
      </c>
    </row>
    <row r="4" ht="18.75" customHeight="1" spans="1:14">
      <c r="A4" s="11" t="s">
        <v>542</v>
      </c>
      <c r="B4" s="78" t="s">
        <v>571</v>
      </c>
      <c r="C4" s="79" t="s">
        <v>572</v>
      </c>
      <c r="D4" s="45" t="s">
        <v>211</v>
      </c>
      <c r="E4" s="45"/>
      <c r="F4" s="45"/>
      <c r="G4" s="45"/>
      <c r="H4" s="80"/>
      <c r="I4" s="45"/>
      <c r="J4" s="45"/>
      <c r="K4" s="45"/>
      <c r="L4" s="70"/>
      <c r="M4" s="80"/>
      <c r="N4" s="46"/>
    </row>
    <row r="5" ht="18.75" customHeight="1" spans="1:14">
      <c r="A5" s="16"/>
      <c r="B5" s="81"/>
      <c r="C5" s="82"/>
      <c r="D5" s="81" t="s">
        <v>56</v>
      </c>
      <c r="E5" s="81" t="s">
        <v>59</v>
      </c>
      <c r="F5" s="81" t="s">
        <v>548</v>
      </c>
      <c r="G5" s="81" t="s">
        <v>549</v>
      </c>
      <c r="H5" s="82" t="s">
        <v>550</v>
      </c>
      <c r="I5" s="96" t="s">
        <v>81</v>
      </c>
      <c r="J5" s="96"/>
      <c r="K5" s="96"/>
      <c r="L5" s="97"/>
      <c r="M5" s="98"/>
      <c r="N5" s="83"/>
    </row>
    <row r="6" ht="26.25" customHeight="1" spans="1:14">
      <c r="A6" s="18"/>
      <c r="B6" s="83"/>
      <c r="C6" s="84"/>
      <c r="D6" s="83"/>
      <c r="E6" s="83"/>
      <c r="F6" s="83"/>
      <c r="G6" s="83"/>
      <c r="H6" s="84"/>
      <c r="I6" s="83" t="s">
        <v>58</v>
      </c>
      <c r="J6" s="83" t="s">
        <v>65</v>
      </c>
      <c r="K6" s="83" t="s">
        <v>219</v>
      </c>
      <c r="L6" s="99" t="s">
        <v>67</v>
      </c>
      <c r="M6" s="84" t="s">
        <v>68</v>
      </c>
      <c r="N6" s="83" t="s">
        <v>69</v>
      </c>
    </row>
    <row r="7" ht="18.75" customHeight="1" spans="1:14">
      <c r="A7" s="85">
        <v>1</v>
      </c>
      <c r="B7" s="85">
        <v>2</v>
      </c>
      <c r="C7" s="85">
        <v>3</v>
      </c>
      <c r="D7" s="85">
        <v>4</v>
      </c>
      <c r="E7" s="85">
        <v>5</v>
      </c>
      <c r="F7" s="85">
        <v>6</v>
      </c>
      <c r="G7" s="85">
        <v>7</v>
      </c>
      <c r="H7" s="85">
        <v>8</v>
      </c>
      <c r="I7" s="85">
        <v>9</v>
      </c>
      <c r="J7" s="85">
        <v>10</v>
      </c>
      <c r="K7" s="85">
        <v>11</v>
      </c>
      <c r="L7" s="85">
        <v>12</v>
      </c>
      <c r="M7" s="85">
        <v>13</v>
      </c>
      <c r="N7" s="85">
        <v>14</v>
      </c>
    </row>
    <row r="8" ht="18.75" customHeight="1" spans="1:14">
      <c r="A8" s="86"/>
      <c r="B8" s="87"/>
      <c r="C8" s="88"/>
      <c r="D8" s="23"/>
      <c r="E8" s="23"/>
      <c r="F8" s="23"/>
      <c r="G8" s="23"/>
      <c r="H8" s="23"/>
      <c r="I8" s="23"/>
      <c r="J8" s="23"/>
      <c r="K8" s="23"/>
      <c r="L8" s="23"/>
      <c r="M8" s="23"/>
      <c r="N8" s="23"/>
    </row>
    <row r="9" ht="18.75" customHeight="1" spans="1:14">
      <c r="A9" s="86"/>
      <c r="B9" s="87"/>
      <c r="C9" s="88"/>
      <c r="D9" s="23"/>
      <c r="E9" s="23"/>
      <c r="F9" s="23"/>
      <c r="G9" s="23"/>
      <c r="H9" s="23"/>
      <c r="I9" s="23"/>
      <c r="J9" s="23"/>
      <c r="K9" s="23"/>
      <c r="L9" s="23"/>
      <c r="M9" s="23"/>
      <c r="N9" s="23"/>
    </row>
    <row r="10" ht="18.75" customHeight="1" spans="1:14">
      <c r="A10" s="89" t="s">
        <v>142</v>
      </c>
      <c r="B10" s="90"/>
      <c r="C10" s="91"/>
      <c r="D10" s="23"/>
      <c r="E10" s="23"/>
      <c r="F10" s="23"/>
      <c r="G10" s="23"/>
      <c r="H10" s="23"/>
      <c r="I10" s="23"/>
      <c r="J10" s="23"/>
      <c r="K10" s="23"/>
      <c r="L10" s="23"/>
      <c r="M10" s="23"/>
      <c r="N10" s="23"/>
    </row>
    <row r="12" customHeight="1" spans="1:1">
      <c r="A12" s="92" t="s">
        <v>540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3"/>
      <c r="G1" s="39"/>
      <c r="H1" s="39"/>
      <c r="I1" s="39" t="s">
        <v>573</v>
      </c>
    </row>
    <row r="2" ht="27.75" customHeight="1" spans="1:9">
      <c r="A2" s="64" t="str">
        <f>"2025"&amp;"年县对下转移支付预算表"</f>
        <v>2025年县对下转移支付预算表</v>
      </c>
      <c r="B2" s="6"/>
      <c r="C2" s="6"/>
      <c r="D2" s="6"/>
      <c r="E2" s="6"/>
      <c r="F2" s="6"/>
      <c r="G2" s="57"/>
      <c r="H2" s="57"/>
      <c r="I2" s="6"/>
    </row>
    <row r="3" ht="18.75" customHeight="1" spans="1:9">
      <c r="A3" s="65" t="str">
        <f>"单位名称："&amp;"中国共产党临沧市临翔区委员会宣传部"</f>
        <v>单位名称：中国共产党临沧市临翔区委员会宣传部</v>
      </c>
      <c r="B3" s="66"/>
      <c r="C3" s="66"/>
      <c r="D3" s="67"/>
      <c r="E3" s="68"/>
      <c r="G3" s="69"/>
      <c r="H3" s="69"/>
      <c r="I3" s="39" t="s">
        <v>191</v>
      </c>
    </row>
    <row r="4" ht="18.75" customHeight="1" spans="1:9">
      <c r="A4" s="31" t="s">
        <v>574</v>
      </c>
      <c r="B4" s="12" t="s">
        <v>211</v>
      </c>
      <c r="C4" s="13"/>
      <c r="D4" s="13"/>
      <c r="E4" s="12" t="s">
        <v>575</v>
      </c>
      <c r="F4" s="13"/>
      <c r="G4" s="70"/>
      <c r="H4" s="70"/>
      <c r="I4" s="14"/>
    </row>
    <row r="5" ht="18.75" customHeight="1" spans="1:9">
      <c r="A5" s="33"/>
      <c r="B5" s="32" t="s">
        <v>56</v>
      </c>
      <c r="C5" s="11" t="s">
        <v>59</v>
      </c>
      <c r="D5" s="71" t="s">
        <v>576</v>
      </c>
      <c r="E5" s="72" t="s">
        <v>577</v>
      </c>
      <c r="F5" s="72" t="s">
        <v>577</v>
      </c>
      <c r="G5" s="72" t="s">
        <v>577</v>
      </c>
      <c r="H5" s="72" t="s">
        <v>577</v>
      </c>
      <c r="I5" s="72" t="s">
        <v>577</v>
      </c>
    </row>
    <row r="6" ht="18.75" customHeight="1" spans="1:9">
      <c r="A6" s="72">
        <v>1</v>
      </c>
      <c r="B6" s="72">
        <v>2</v>
      </c>
      <c r="C6" s="72">
        <v>3</v>
      </c>
      <c r="D6" s="72">
        <v>4</v>
      </c>
      <c r="E6" s="72">
        <v>5</v>
      </c>
      <c r="F6" s="72">
        <v>6</v>
      </c>
      <c r="G6" s="72">
        <v>7</v>
      </c>
      <c r="H6" s="72">
        <v>8</v>
      </c>
      <c r="I6" s="72">
        <v>9</v>
      </c>
    </row>
    <row r="7" ht="18.75" customHeight="1" spans="1:9">
      <c r="A7" s="34"/>
      <c r="B7" s="23"/>
      <c r="C7" s="23"/>
      <c r="D7" s="23"/>
      <c r="E7" s="23"/>
      <c r="F7" s="23"/>
      <c r="G7" s="23"/>
      <c r="H7" s="23"/>
      <c r="I7" s="23"/>
    </row>
    <row r="8" ht="18.75" customHeight="1" spans="1:9">
      <c r="A8" s="34"/>
      <c r="B8" s="23"/>
      <c r="C8" s="23"/>
      <c r="D8" s="23"/>
      <c r="E8" s="23"/>
      <c r="F8" s="23"/>
      <c r="G8" s="23"/>
      <c r="H8" s="23"/>
      <c r="I8" s="23"/>
    </row>
    <row r="10" customHeight="1" spans="1:1">
      <c r="A10" s="62" t="s">
        <v>578</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579</v>
      </c>
    </row>
    <row r="2" ht="36" customHeight="1" spans="1:10">
      <c r="A2" s="5" t="str">
        <f>"2025"&amp;"年县对下转移支付绩效目标表"</f>
        <v>2025年县对下转移支付绩效目标表</v>
      </c>
      <c r="B2" s="6"/>
      <c r="C2" s="6"/>
      <c r="D2" s="6"/>
      <c r="E2" s="6"/>
      <c r="F2" s="57"/>
      <c r="G2" s="6"/>
      <c r="H2" s="57"/>
      <c r="I2" s="57"/>
      <c r="J2" s="6"/>
    </row>
    <row r="3" ht="18.75" customHeight="1" spans="1:8">
      <c r="A3" s="7" t="str">
        <f>"单位名称："&amp;"中国共产党临沧市临翔区委员会宣传部"</f>
        <v>单位名称：中国共产党临沧市临翔区委员会宣传部</v>
      </c>
      <c r="B3" s="3"/>
      <c r="C3" s="3"/>
      <c r="D3" s="3"/>
      <c r="E3" s="3"/>
      <c r="F3" s="58"/>
      <c r="G3" s="3"/>
      <c r="H3" s="58"/>
    </row>
    <row r="4" ht="18.75" customHeight="1" spans="1:10">
      <c r="A4" s="47" t="s">
        <v>360</v>
      </c>
      <c r="B4" s="47" t="s">
        <v>361</v>
      </c>
      <c r="C4" s="47" t="s">
        <v>362</v>
      </c>
      <c r="D4" s="47" t="s">
        <v>363</v>
      </c>
      <c r="E4" s="47" t="s">
        <v>364</v>
      </c>
      <c r="F4" s="59" t="s">
        <v>365</v>
      </c>
      <c r="G4" s="47" t="s">
        <v>366</v>
      </c>
      <c r="H4" s="59" t="s">
        <v>367</v>
      </c>
      <c r="I4" s="59" t="s">
        <v>368</v>
      </c>
      <c r="J4" s="47" t="s">
        <v>369</v>
      </c>
    </row>
    <row r="5" ht="18.75" customHeight="1" spans="1:10">
      <c r="A5" s="47">
        <v>1</v>
      </c>
      <c r="B5" s="47">
        <v>2</v>
      </c>
      <c r="C5" s="47">
        <v>3</v>
      </c>
      <c r="D5" s="47">
        <v>4</v>
      </c>
      <c r="E5" s="47">
        <v>5</v>
      </c>
      <c r="F5" s="59">
        <v>6</v>
      </c>
      <c r="G5" s="47">
        <v>7</v>
      </c>
      <c r="H5" s="59">
        <v>8</v>
      </c>
      <c r="I5" s="59">
        <v>9</v>
      </c>
      <c r="J5" s="47">
        <v>10</v>
      </c>
    </row>
    <row r="6" ht="18.75" customHeight="1" spans="1:10">
      <c r="A6" s="21"/>
      <c r="B6" s="49"/>
      <c r="C6" s="49"/>
      <c r="D6" s="49"/>
      <c r="E6" s="48"/>
      <c r="F6" s="60"/>
      <c r="G6" s="48"/>
      <c r="H6" s="60"/>
      <c r="I6" s="60"/>
      <c r="J6" s="48"/>
    </row>
    <row r="7" ht="18.75" customHeight="1" spans="1:10">
      <c r="A7" s="21"/>
      <c r="B7" s="21"/>
      <c r="C7" s="21"/>
      <c r="D7" s="21"/>
      <c r="E7" s="21"/>
      <c r="F7" s="61"/>
      <c r="G7" s="21"/>
      <c r="H7" s="21"/>
      <c r="I7" s="21"/>
      <c r="J7" s="21"/>
    </row>
    <row r="9" customHeight="1" spans="1:1">
      <c r="A9" s="62" t="s">
        <v>578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E17" sqref="E17"/>
    </sheetView>
  </sheetViews>
  <sheetFormatPr defaultColWidth="9.14285714285714" defaultRowHeight="12" customHeight="1" outlineLevelCol="7"/>
  <cols>
    <col min="1" max="1" width="31.9333333333333" customWidth="1"/>
    <col min="2" max="2" width="18.7142857142857" customWidth="1"/>
    <col min="3" max="3" width="26.8666666666667"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580</v>
      </c>
    </row>
    <row r="2" ht="34.5" customHeight="1" spans="1:8">
      <c r="A2" s="41" t="str">
        <f>"2025"&amp;"年新增资产配置表"</f>
        <v>2025年新增资产配置表</v>
      </c>
      <c r="B2" s="6"/>
      <c r="C2" s="6"/>
      <c r="D2" s="6"/>
      <c r="E2" s="6"/>
      <c r="F2" s="6"/>
      <c r="G2" s="6"/>
      <c r="H2" s="6"/>
    </row>
    <row r="3" ht="18.75" customHeight="1" spans="1:8">
      <c r="A3" s="42" t="str">
        <f>"单位名称："&amp;"中国共产党临沧市临翔区委员会宣传部"</f>
        <v>单位名称：中国共产党临沧市临翔区委员会宣传部</v>
      </c>
      <c r="B3" s="8"/>
      <c r="C3" s="3"/>
      <c r="H3" s="43" t="s">
        <v>191</v>
      </c>
    </row>
    <row r="4" ht="18.75" customHeight="1" spans="1:8">
      <c r="A4" s="11" t="s">
        <v>204</v>
      </c>
      <c r="B4" s="11" t="s">
        <v>581</v>
      </c>
      <c r="C4" s="11" t="s">
        <v>582</v>
      </c>
      <c r="D4" s="11" t="s">
        <v>583</v>
      </c>
      <c r="E4" s="11" t="s">
        <v>584</v>
      </c>
      <c r="F4" s="44" t="s">
        <v>585</v>
      </c>
      <c r="G4" s="45"/>
      <c r="H4" s="46"/>
    </row>
    <row r="5" ht="18.75" customHeight="1" spans="1:8">
      <c r="A5" s="18"/>
      <c r="B5" s="18"/>
      <c r="C5" s="18"/>
      <c r="D5" s="18"/>
      <c r="E5" s="18"/>
      <c r="F5" s="47" t="s">
        <v>546</v>
      </c>
      <c r="G5" s="47" t="s">
        <v>586</v>
      </c>
      <c r="H5" s="47" t="s">
        <v>587</v>
      </c>
    </row>
    <row r="6" ht="18.75" customHeight="1" spans="1:8">
      <c r="A6" s="47">
        <v>1</v>
      </c>
      <c r="B6" s="47">
        <v>2</v>
      </c>
      <c r="C6" s="47">
        <v>3</v>
      </c>
      <c r="D6" s="47">
        <v>4</v>
      </c>
      <c r="E6" s="47">
        <v>5</v>
      </c>
      <c r="F6" s="47">
        <v>6</v>
      </c>
      <c r="G6" s="47">
        <v>7</v>
      </c>
      <c r="H6" s="47">
        <v>8</v>
      </c>
    </row>
    <row r="7" ht="18.75" customHeight="1" spans="1:8">
      <c r="A7" s="48" t="s">
        <v>71</v>
      </c>
      <c r="B7" s="49" t="s">
        <v>588</v>
      </c>
      <c r="C7" s="49" t="s">
        <v>589</v>
      </c>
      <c r="D7" s="49" t="s">
        <v>590</v>
      </c>
      <c r="E7" s="50" t="s">
        <v>553</v>
      </c>
      <c r="F7" s="50">
        <v>1</v>
      </c>
      <c r="G7" s="51">
        <v>3780</v>
      </c>
      <c r="H7" s="51">
        <v>3780</v>
      </c>
    </row>
    <row r="8" ht="18.75" customHeight="1" spans="1:8">
      <c r="A8" s="48" t="s">
        <v>71</v>
      </c>
      <c r="B8" s="49" t="s">
        <v>588</v>
      </c>
      <c r="C8" s="49" t="s">
        <v>591</v>
      </c>
      <c r="D8" s="49" t="s">
        <v>554</v>
      </c>
      <c r="E8" s="50" t="s">
        <v>553</v>
      </c>
      <c r="F8" s="50">
        <v>1</v>
      </c>
      <c r="G8" s="51">
        <v>19940</v>
      </c>
      <c r="H8" s="51">
        <v>19940</v>
      </c>
    </row>
    <row r="9" ht="24" customHeight="1" spans="1:8">
      <c r="A9" s="48" t="s">
        <v>71</v>
      </c>
      <c r="B9" s="49" t="s">
        <v>588</v>
      </c>
      <c r="C9" s="49" t="s">
        <v>592</v>
      </c>
      <c r="D9" s="49" t="s">
        <v>564</v>
      </c>
      <c r="E9" s="47" t="s">
        <v>565</v>
      </c>
      <c r="F9" s="52">
        <v>1</v>
      </c>
      <c r="G9" s="53">
        <v>120000</v>
      </c>
      <c r="H9" s="53">
        <v>120000</v>
      </c>
    </row>
    <row r="10" ht="18.75" customHeight="1" spans="1:8">
      <c r="A10" s="54" t="s">
        <v>566</v>
      </c>
      <c r="B10" s="49" t="s">
        <v>588</v>
      </c>
      <c r="C10" s="34" t="s">
        <v>593</v>
      </c>
      <c r="D10" s="34" t="s">
        <v>568</v>
      </c>
      <c r="E10" s="47" t="s">
        <v>406</v>
      </c>
      <c r="F10" s="52">
        <v>1</v>
      </c>
      <c r="G10" s="23">
        <v>150000</v>
      </c>
      <c r="H10" s="23">
        <v>150000</v>
      </c>
    </row>
    <row r="11" ht="18.75" customHeight="1" spans="1:8">
      <c r="A11" s="26" t="s">
        <v>56</v>
      </c>
      <c r="B11" s="55"/>
      <c r="C11" s="55"/>
      <c r="D11" s="55"/>
      <c r="E11" s="56"/>
      <c r="F11" s="50">
        <f>SUM(F7:F10)</f>
        <v>4</v>
      </c>
      <c r="G11" s="23">
        <f>SUM(G7:G10)</f>
        <v>293720</v>
      </c>
      <c r="H11" s="23">
        <f>SUM(H7:H10)</f>
        <v>293720</v>
      </c>
    </row>
  </sheetData>
  <mergeCells count="9">
    <mergeCell ref="A2:H2"/>
    <mergeCell ref="A3:C3"/>
    <mergeCell ref="F4:H4"/>
    <mergeCell ref="A11:E11"/>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594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"单位名称："&amp;"中国共产党临沧市临翔区委员会宣传部"</f>
        <v>单位名称：中国共产党临沧市临翔区委员会宣传部</v>
      </c>
      <c r="B3" s="8"/>
      <c r="C3" s="8"/>
      <c r="D3" s="8"/>
      <c r="E3" s="8"/>
      <c r="F3" s="8"/>
      <c r="G3" s="8"/>
      <c r="H3" s="9"/>
      <c r="I3" s="9"/>
      <c r="J3" s="9"/>
      <c r="K3" s="4" t="s">
        <v>191</v>
      </c>
    </row>
    <row r="4" ht="18.75" customHeight="1" spans="1:11">
      <c r="A4" s="10" t="s">
        <v>309</v>
      </c>
      <c r="B4" s="10" t="s">
        <v>206</v>
      </c>
      <c r="C4" s="10" t="s">
        <v>310</v>
      </c>
      <c r="D4" s="11" t="s">
        <v>207</v>
      </c>
      <c r="E4" s="11" t="s">
        <v>208</v>
      </c>
      <c r="F4" s="11" t="s">
        <v>311</v>
      </c>
      <c r="G4" s="11" t="s">
        <v>312</v>
      </c>
      <c r="H4" s="31" t="s">
        <v>56</v>
      </c>
      <c r="I4" s="12" t="s">
        <v>595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142</v>
      </c>
      <c r="B10" s="36"/>
      <c r="C10" s="36"/>
      <c r="D10" s="36"/>
      <c r="E10" s="36"/>
      <c r="F10" s="36"/>
      <c r="G10" s="37"/>
      <c r="H10" s="23"/>
      <c r="I10" s="23"/>
      <c r="J10" s="23"/>
      <c r="K10" s="23"/>
    </row>
    <row r="12" customHeight="1" spans="1:1">
      <c r="A12" s="38" t="s">
        <v>540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A1" sqref="A1"/>
    </sheetView>
  </sheetViews>
  <sheetFormatPr defaultColWidth="9.14285714285714" defaultRowHeight="14.25" customHeight="1" outlineLevelCol="6"/>
  <cols>
    <col min="1" max="1" width="32.6571428571429"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596</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"单位名称："&amp;"中国共产党临沧市临翔区委员会宣传部"</f>
        <v>单位名称：中国共产党临沧市临翔区委员会宣传部</v>
      </c>
      <c r="B3" s="8"/>
      <c r="C3" s="8"/>
      <c r="D3" s="8"/>
      <c r="E3" s="9"/>
      <c r="F3" s="9"/>
      <c r="G3" s="4" t="s">
        <v>191</v>
      </c>
    </row>
    <row r="4" ht="18.75" customHeight="1" spans="1:7">
      <c r="A4" s="10" t="s">
        <v>310</v>
      </c>
      <c r="B4" s="10" t="s">
        <v>309</v>
      </c>
      <c r="C4" s="10" t="s">
        <v>206</v>
      </c>
      <c r="D4" s="11" t="s">
        <v>597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700000</v>
      </c>
      <c r="F8" s="23"/>
      <c r="G8" s="23"/>
    </row>
    <row r="9" ht="18.75" customHeight="1" spans="1:7">
      <c r="A9" s="24" t="s">
        <v>73</v>
      </c>
      <c r="B9" s="21"/>
      <c r="C9" s="21"/>
      <c r="D9" s="21"/>
      <c r="E9" s="23">
        <v>200000</v>
      </c>
      <c r="F9" s="23"/>
      <c r="G9" s="23"/>
    </row>
    <row r="10" ht="18.75" customHeight="1" spans="1:7">
      <c r="A10" s="25"/>
      <c r="B10" s="21" t="s">
        <v>598</v>
      </c>
      <c r="C10" s="21" t="s">
        <v>351</v>
      </c>
      <c r="D10" s="21" t="s">
        <v>599</v>
      </c>
      <c r="E10" s="23">
        <v>150000</v>
      </c>
      <c r="F10" s="23"/>
      <c r="G10" s="23"/>
    </row>
    <row r="11" ht="18.75" customHeight="1" spans="1:7">
      <c r="A11" s="25"/>
      <c r="B11" s="21" t="s">
        <v>598</v>
      </c>
      <c r="C11" s="21" t="s">
        <v>355</v>
      </c>
      <c r="D11" s="21" t="s">
        <v>599</v>
      </c>
      <c r="E11" s="23">
        <v>50000</v>
      </c>
      <c r="F11" s="23"/>
      <c r="G11" s="23"/>
    </row>
    <row r="12" ht="27" customHeight="1" spans="1:7">
      <c r="A12" s="24" t="s">
        <v>71</v>
      </c>
      <c r="B12" s="25"/>
      <c r="C12" s="25"/>
      <c r="D12" s="25"/>
      <c r="E12" s="23">
        <v>500000</v>
      </c>
      <c r="F12" s="23"/>
      <c r="G12" s="23"/>
    </row>
    <row r="13" ht="18.75" customHeight="1" spans="1:7">
      <c r="A13" s="25"/>
      <c r="B13" s="21" t="s">
        <v>600</v>
      </c>
      <c r="C13" s="21" t="s">
        <v>339</v>
      </c>
      <c r="D13" s="21" t="s">
        <v>599</v>
      </c>
      <c r="E13" s="23">
        <v>200000</v>
      </c>
      <c r="F13" s="23"/>
      <c r="G13" s="23"/>
    </row>
    <row r="14" ht="18.75" customHeight="1" spans="1:7">
      <c r="A14" s="25"/>
      <c r="B14" s="21" t="s">
        <v>600</v>
      </c>
      <c r="C14" s="21" t="s">
        <v>335</v>
      </c>
      <c r="D14" s="21" t="s">
        <v>599</v>
      </c>
      <c r="E14" s="23">
        <v>10000</v>
      </c>
      <c r="F14" s="23"/>
      <c r="G14" s="23"/>
    </row>
    <row r="15" ht="18.75" customHeight="1" spans="1:7">
      <c r="A15" s="25"/>
      <c r="B15" s="21" t="s">
        <v>598</v>
      </c>
      <c r="C15" s="21" t="s">
        <v>327</v>
      </c>
      <c r="D15" s="21" t="s">
        <v>599</v>
      </c>
      <c r="E15" s="23">
        <v>10000</v>
      </c>
      <c r="F15" s="23"/>
      <c r="G15" s="23"/>
    </row>
    <row r="16" ht="24" customHeight="1" spans="1:7">
      <c r="A16" s="25"/>
      <c r="B16" s="21" t="s">
        <v>598</v>
      </c>
      <c r="C16" s="21" t="s">
        <v>337</v>
      </c>
      <c r="D16" s="21" t="s">
        <v>599</v>
      </c>
      <c r="E16" s="23">
        <v>80000</v>
      </c>
      <c r="F16" s="23"/>
      <c r="G16" s="23"/>
    </row>
    <row r="17" ht="18.75" customHeight="1" spans="1:7">
      <c r="A17" s="25"/>
      <c r="B17" s="21" t="s">
        <v>598</v>
      </c>
      <c r="C17" s="21" t="s">
        <v>333</v>
      </c>
      <c r="D17" s="21" t="s">
        <v>599</v>
      </c>
      <c r="E17" s="23">
        <v>50000</v>
      </c>
      <c r="F17" s="23"/>
      <c r="G17" s="23"/>
    </row>
    <row r="18" ht="18.75" customHeight="1" spans="1:7">
      <c r="A18" s="25"/>
      <c r="B18" s="21" t="s">
        <v>598</v>
      </c>
      <c r="C18" s="21" t="s">
        <v>345</v>
      </c>
      <c r="D18" s="21" t="s">
        <v>599</v>
      </c>
      <c r="E18" s="23">
        <v>120000</v>
      </c>
      <c r="F18" s="23"/>
      <c r="G18" s="23"/>
    </row>
    <row r="19" ht="18.75" customHeight="1" spans="1:7">
      <c r="A19" s="25"/>
      <c r="B19" s="21" t="s">
        <v>598</v>
      </c>
      <c r="C19" s="21" t="s">
        <v>343</v>
      </c>
      <c r="D19" s="21" t="s">
        <v>599</v>
      </c>
      <c r="E19" s="23">
        <v>30000</v>
      </c>
      <c r="F19" s="23"/>
      <c r="G19" s="23"/>
    </row>
    <row r="20" ht="18.75" customHeight="1" spans="1:7">
      <c r="A20" s="26" t="s">
        <v>56</v>
      </c>
      <c r="B20" s="27" t="s">
        <v>601</v>
      </c>
      <c r="C20" s="27"/>
      <c r="D20" s="28"/>
      <c r="E20" s="23">
        <v>700000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D19" sqref="D1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1"/>
      <c r="O1" s="73"/>
      <c r="P1" s="73"/>
      <c r="Q1" s="73"/>
      <c r="R1" s="73"/>
      <c r="S1" s="39" t="s">
        <v>53</v>
      </c>
    </row>
    <row r="2" ht="57.75" customHeight="1" spans="1:19">
      <c r="A2" s="141" t="str">
        <f>"2025"&amp;"年部门收入预算表"</f>
        <v>2025年部门收入预算表</v>
      </c>
      <c r="B2" s="195"/>
      <c r="C2" s="195"/>
      <c r="D2" s="195"/>
      <c r="E2" s="195"/>
      <c r="F2" s="195"/>
      <c r="G2" s="195"/>
      <c r="H2" s="195"/>
      <c r="I2" s="195"/>
      <c r="J2" s="195"/>
      <c r="K2" s="195"/>
      <c r="L2" s="195"/>
      <c r="M2" s="195"/>
      <c r="N2" s="195"/>
      <c r="O2" s="212"/>
      <c r="P2" s="212"/>
      <c r="Q2" s="212"/>
      <c r="R2" s="212"/>
      <c r="S2" s="212"/>
    </row>
    <row r="3" ht="18.75" customHeight="1" spans="1:19">
      <c r="A3" s="42" t="str">
        <f>"单位名称："&amp;"中国共产党临沧市临翔区委员会宣传部"</f>
        <v>单位名称：中国共产党临沧市临翔区委员会宣传部</v>
      </c>
      <c r="B3" s="100"/>
      <c r="C3" s="100"/>
      <c r="D3" s="100"/>
      <c r="E3" s="100"/>
      <c r="F3" s="100"/>
      <c r="G3" s="100"/>
      <c r="H3" s="100"/>
      <c r="I3" s="100"/>
      <c r="J3" s="77"/>
      <c r="K3" s="100"/>
      <c r="L3" s="100"/>
      <c r="M3" s="100"/>
      <c r="N3" s="100"/>
      <c r="O3" s="77"/>
      <c r="P3" s="77"/>
      <c r="Q3" s="77"/>
      <c r="R3" s="77"/>
      <c r="S3" s="39" t="s">
        <v>1</v>
      </c>
    </row>
    <row r="4" ht="18.75" customHeight="1" spans="1:19">
      <c r="A4" s="196" t="s">
        <v>54</v>
      </c>
      <c r="B4" s="197" t="s">
        <v>55</v>
      </c>
      <c r="C4" s="197" t="s">
        <v>56</v>
      </c>
      <c r="D4" s="198" t="s">
        <v>57</v>
      </c>
      <c r="E4" s="199"/>
      <c r="F4" s="199"/>
      <c r="G4" s="199"/>
      <c r="H4" s="199"/>
      <c r="I4" s="199"/>
      <c r="J4" s="213"/>
      <c r="K4" s="199"/>
      <c r="L4" s="199"/>
      <c r="M4" s="199"/>
      <c r="N4" s="214"/>
      <c r="O4" s="198" t="s">
        <v>46</v>
      </c>
      <c r="P4" s="198"/>
      <c r="Q4" s="198"/>
      <c r="R4" s="198"/>
      <c r="S4" s="217"/>
    </row>
    <row r="5" ht="18.75" customHeight="1" spans="1:19">
      <c r="A5" s="200"/>
      <c r="B5" s="201"/>
      <c r="C5" s="201"/>
      <c r="D5" s="202" t="s">
        <v>58</v>
      </c>
      <c r="E5" s="202" t="s">
        <v>59</v>
      </c>
      <c r="F5" s="202" t="s">
        <v>60</v>
      </c>
      <c r="G5" s="202" t="s">
        <v>61</v>
      </c>
      <c r="H5" s="202" t="s">
        <v>62</v>
      </c>
      <c r="I5" s="215" t="s">
        <v>63</v>
      </c>
      <c r="J5" s="215"/>
      <c r="K5" s="215"/>
      <c r="L5" s="215"/>
      <c r="M5" s="215"/>
      <c r="N5" s="205"/>
      <c r="O5" s="202" t="s">
        <v>58</v>
      </c>
      <c r="P5" s="202" t="s">
        <v>59</v>
      </c>
      <c r="Q5" s="202" t="s">
        <v>60</v>
      </c>
      <c r="R5" s="202" t="s">
        <v>61</v>
      </c>
      <c r="S5" s="202" t="s">
        <v>64</v>
      </c>
    </row>
    <row r="6" ht="18.75" customHeight="1" spans="1:19">
      <c r="A6" s="203"/>
      <c r="B6" s="204"/>
      <c r="C6" s="204"/>
      <c r="D6" s="205"/>
      <c r="E6" s="205"/>
      <c r="F6" s="205"/>
      <c r="G6" s="205"/>
      <c r="H6" s="205"/>
      <c r="I6" s="204" t="s">
        <v>58</v>
      </c>
      <c r="J6" s="204" t="s">
        <v>65</v>
      </c>
      <c r="K6" s="204" t="s">
        <v>66</v>
      </c>
      <c r="L6" s="204" t="s">
        <v>67</v>
      </c>
      <c r="M6" s="204" t="s">
        <v>68</v>
      </c>
      <c r="N6" s="204" t="s">
        <v>69</v>
      </c>
      <c r="O6" s="216"/>
      <c r="P6" s="216"/>
      <c r="Q6" s="216"/>
      <c r="R6" s="216"/>
      <c r="S6" s="20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6" t="s">
        <v>70</v>
      </c>
      <c r="B8" s="207" t="s">
        <v>71</v>
      </c>
      <c r="C8" s="23">
        <v>12906470.74</v>
      </c>
      <c r="D8" s="23">
        <v>12159370.74</v>
      </c>
      <c r="E8" s="23">
        <v>12068010.74</v>
      </c>
      <c r="F8" s="23"/>
      <c r="G8" s="23"/>
      <c r="H8" s="23"/>
      <c r="I8" s="23">
        <v>91360</v>
      </c>
      <c r="J8" s="23"/>
      <c r="K8" s="23"/>
      <c r="L8" s="23">
        <v>70000</v>
      </c>
      <c r="M8" s="23"/>
      <c r="N8" s="23">
        <v>21360</v>
      </c>
      <c r="O8" s="23">
        <v>747100</v>
      </c>
      <c r="P8" s="23">
        <v>747100</v>
      </c>
      <c r="Q8" s="23"/>
      <c r="R8" s="23"/>
      <c r="S8" s="23"/>
    </row>
    <row r="9" ht="18.75" customHeight="1" spans="1:19">
      <c r="A9" s="104" t="s">
        <v>72</v>
      </c>
      <c r="B9" s="208" t="s">
        <v>73</v>
      </c>
      <c r="C9" s="23">
        <v>5809868.25</v>
      </c>
      <c r="D9" s="23">
        <v>5809868.25</v>
      </c>
      <c r="E9" s="23">
        <v>5759868.25</v>
      </c>
      <c r="F9" s="23"/>
      <c r="G9" s="23"/>
      <c r="H9" s="23"/>
      <c r="I9" s="23">
        <v>50000</v>
      </c>
      <c r="J9" s="23"/>
      <c r="K9" s="23"/>
      <c r="L9" s="23">
        <v>50000</v>
      </c>
      <c r="M9" s="23"/>
      <c r="N9" s="23"/>
      <c r="O9" s="23"/>
      <c r="P9" s="23"/>
      <c r="Q9" s="23"/>
      <c r="R9" s="23"/>
      <c r="S9" s="23"/>
    </row>
    <row r="10" ht="18.75" customHeight="1" spans="1:19">
      <c r="A10" s="104" t="s">
        <v>74</v>
      </c>
      <c r="B10" s="208" t="s">
        <v>71</v>
      </c>
      <c r="C10" s="23">
        <v>7096602.49</v>
      </c>
      <c r="D10" s="23">
        <v>6349502.49</v>
      </c>
      <c r="E10" s="23">
        <v>6308142.49</v>
      </c>
      <c r="F10" s="23"/>
      <c r="G10" s="23"/>
      <c r="H10" s="23"/>
      <c r="I10" s="23">
        <v>41360</v>
      </c>
      <c r="J10" s="23"/>
      <c r="K10" s="23"/>
      <c r="L10" s="23">
        <v>20000</v>
      </c>
      <c r="M10" s="23"/>
      <c r="N10" s="23">
        <v>21360</v>
      </c>
      <c r="O10" s="23">
        <v>747100</v>
      </c>
      <c r="P10" s="23">
        <v>747100</v>
      </c>
      <c r="Q10" s="23"/>
      <c r="R10" s="23"/>
      <c r="S10" s="23"/>
    </row>
    <row r="11" ht="18.75" customHeight="1" spans="1:19">
      <c r="A11" s="209" t="s">
        <v>56</v>
      </c>
      <c r="B11" s="210"/>
      <c r="C11" s="23">
        <v>12906470.74</v>
      </c>
      <c r="D11" s="23">
        <v>12159370.74</v>
      </c>
      <c r="E11" s="23">
        <v>12068010.74</v>
      </c>
      <c r="F11" s="23"/>
      <c r="G11" s="23"/>
      <c r="H11" s="23"/>
      <c r="I11" s="23">
        <v>91360</v>
      </c>
      <c r="J11" s="23"/>
      <c r="K11" s="23"/>
      <c r="L11" s="23">
        <v>70000</v>
      </c>
      <c r="M11" s="23"/>
      <c r="N11" s="23">
        <v>21360</v>
      </c>
      <c r="O11" s="23">
        <v>747100</v>
      </c>
      <c r="P11" s="23">
        <v>747100</v>
      </c>
      <c r="Q11" s="23"/>
      <c r="R11" s="23"/>
      <c r="S11" s="23"/>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4"/>
      <c r="E1" s="1"/>
      <c r="F1" s="1"/>
      <c r="G1" s="1"/>
      <c r="H1" s="184"/>
      <c r="I1" s="1"/>
      <c r="J1" s="184"/>
      <c r="K1" s="1"/>
      <c r="L1" s="1"/>
      <c r="M1" s="1"/>
      <c r="N1" s="1"/>
      <c r="O1" s="40" t="s">
        <v>75</v>
      </c>
    </row>
    <row r="2" ht="42" customHeight="1" spans="1:15">
      <c r="A2" s="5" t="str">
        <f>"2025"&amp;"年部门支出预算表"</f>
        <v>2025年部门支出预算表</v>
      </c>
      <c r="B2" s="185"/>
      <c r="C2" s="185"/>
      <c r="D2" s="185"/>
      <c r="E2" s="185"/>
      <c r="F2" s="185"/>
      <c r="G2" s="185"/>
      <c r="H2" s="185"/>
      <c r="I2" s="185"/>
      <c r="J2" s="185"/>
      <c r="K2" s="185"/>
      <c r="L2" s="185"/>
      <c r="M2" s="185"/>
      <c r="N2" s="185"/>
      <c r="O2" s="185"/>
    </row>
    <row r="3" ht="18.75" customHeight="1" spans="1:15">
      <c r="A3" s="186" t="str">
        <f>"单位名称："&amp;"中国共产党临沧市临翔区委员会宣传部"</f>
        <v>单位名称：中国共产党临沧市临翔区委员会宣传部</v>
      </c>
      <c r="B3" s="187"/>
      <c r="C3" s="68"/>
      <c r="D3" s="30"/>
      <c r="E3" s="68"/>
      <c r="F3" s="68"/>
      <c r="G3" s="68"/>
      <c r="H3" s="30"/>
      <c r="I3" s="68"/>
      <c r="J3" s="30"/>
      <c r="K3" s="68"/>
      <c r="L3" s="68"/>
      <c r="M3" s="194"/>
      <c r="N3" s="194"/>
      <c r="O3" s="40" t="s">
        <v>1</v>
      </c>
    </row>
    <row r="4" ht="18.75" customHeight="1" spans="1:15">
      <c r="A4" s="10" t="s">
        <v>76</v>
      </c>
      <c r="B4" s="10" t="s">
        <v>77</v>
      </c>
      <c r="C4" s="10" t="s">
        <v>56</v>
      </c>
      <c r="D4" s="12" t="s">
        <v>59</v>
      </c>
      <c r="E4" s="80" t="s">
        <v>78</v>
      </c>
      <c r="F4" s="149" t="s">
        <v>79</v>
      </c>
      <c r="G4" s="10" t="s">
        <v>60</v>
      </c>
      <c r="H4" s="10" t="s">
        <v>61</v>
      </c>
      <c r="I4" s="10" t="s">
        <v>80</v>
      </c>
      <c r="J4" s="12" t="s">
        <v>81</v>
      </c>
      <c r="K4" s="13"/>
      <c r="L4" s="13"/>
      <c r="M4" s="13"/>
      <c r="N4" s="13"/>
      <c r="O4" s="14"/>
    </row>
    <row r="5" ht="30" customHeight="1" spans="1:15">
      <c r="A5" s="18"/>
      <c r="B5" s="18"/>
      <c r="C5" s="18"/>
      <c r="D5" s="72" t="s">
        <v>58</v>
      </c>
      <c r="E5" s="99" t="s">
        <v>78</v>
      </c>
      <c r="F5" s="99" t="s">
        <v>79</v>
      </c>
      <c r="G5" s="18"/>
      <c r="H5" s="18"/>
      <c r="I5" s="18"/>
      <c r="J5" s="72" t="s">
        <v>58</v>
      </c>
      <c r="K5" s="47" t="s">
        <v>82</v>
      </c>
      <c r="L5" s="47" t="s">
        <v>83</v>
      </c>
      <c r="M5" s="47" t="s">
        <v>84</v>
      </c>
      <c r="N5" s="47" t="s">
        <v>85</v>
      </c>
      <c r="O5" s="47" t="s">
        <v>86</v>
      </c>
    </row>
    <row r="6" ht="18.75" customHeight="1" spans="1:15">
      <c r="A6" s="131">
        <v>1</v>
      </c>
      <c r="B6" s="131">
        <v>2</v>
      </c>
      <c r="C6" s="72">
        <v>3</v>
      </c>
      <c r="D6" s="72">
        <v>4</v>
      </c>
      <c r="E6" s="72">
        <v>5</v>
      </c>
      <c r="F6" s="72">
        <v>6</v>
      </c>
      <c r="G6" s="72">
        <v>7</v>
      </c>
      <c r="H6" s="72">
        <v>8</v>
      </c>
      <c r="I6" s="72">
        <v>9</v>
      </c>
      <c r="J6" s="72">
        <v>10</v>
      </c>
      <c r="K6" s="72">
        <v>11</v>
      </c>
      <c r="L6" s="72">
        <v>12</v>
      </c>
      <c r="M6" s="72">
        <v>13</v>
      </c>
      <c r="N6" s="72">
        <v>14</v>
      </c>
      <c r="O6" s="72">
        <v>15</v>
      </c>
    </row>
    <row r="7" ht="18.75" customHeight="1" spans="1:15">
      <c r="A7" s="145" t="s">
        <v>87</v>
      </c>
      <c r="B7" s="173" t="s">
        <v>88</v>
      </c>
      <c r="C7" s="23">
        <v>4930204.7</v>
      </c>
      <c r="D7" s="23">
        <v>4888844.7</v>
      </c>
      <c r="E7" s="23">
        <v>4288844.7</v>
      </c>
      <c r="F7" s="23">
        <v>600000</v>
      </c>
      <c r="G7" s="23"/>
      <c r="H7" s="23"/>
      <c r="I7" s="23"/>
      <c r="J7" s="23">
        <v>41360</v>
      </c>
      <c r="K7" s="23"/>
      <c r="L7" s="23"/>
      <c r="M7" s="23">
        <v>20000</v>
      </c>
      <c r="N7" s="23"/>
      <c r="O7" s="23">
        <v>21360</v>
      </c>
    </row>
    <row r="8" ht="18.75" customHeight="1" spans="1:15">
      <c r="A8" s="188" t="s">
        <v>89</v>
      </c>
      <c r="B8" s="225" t="s">
        <v>90</v>
      </c>
      <c r="C8" s="23">
        <v>4930204.7</v>
      </c>
      <c r="D8" s="23">
        <v>4888844.7</v>
      </c>
      <c r="E8" s="23">
        <v>4288844.7</v>
      </c>
      <c r="F8" s="23">
        <v>600000</v>
      </c>
      <c r="G8" s="23"/>
      <c r="H8" s="23"/>
      <c r="I8" s="23"/>
      <c r="J8" s="23">
        <v>41360</v>
      </c>
      <c r="K8" s="23"/>
      <c r="L8" s="23"/>
      <c r="M8" s="23">
        <v>20000</v>
      </c>
      <c r="N8" s="23"/>
      <c r="O8" s="23">
        <v>21360</v>
      </c>
    </row>
    <row r="9" ht="18.75" customHeight="1" spans="1:15">
      <c r="A9" s="190" t="s">
        <v>91</v>
      </c>
      <c r="B9" s="226" t="s">
        <v>92</v>
      </c>
      <c r="C9" s="23">
        <v>4288844.7</v>
      </c>
      <c r="D9" s="23">
        <v>4288844.7</v>
      </c>
      <c r="E9" s="23">
        <v>4288844.7</v>
      </c>
      <c r="F9" s="23"/>
      <c r="G9" s="23"/>
      <c r="H9" s="23"/>
      <c r="I9" s="23"/>
      <c r="J9" s="23"/>
      <c r="K9" s="23"/>
      <c r="L9" s="23"/>
      <c r="M9" s="23"/>
      <c r="N9" s="23"/>
      <c r="O9" s="23"/>
    </row>
    <row r="10" ht="18.75" customHeight="1" spans="1:15">
      <c r="A10" s="190" t="s">
        <v>93</v>
      </c>
      <c r="B10" s="226" t="s">
        <v>94</v>
      </c>
      <c r="C10" s="23">
        <v>300000</v>
      </c>
      <c r="D10" s="23">
        <v>300000</v>
      </c>
      <c r="E10" s="23"/>
      <c r="F10" s="23">
        <v>300000</v>
      </c>
      <c r="G10" s="23"/>
      <c r="H10" s="23"/>
      <c r="I10" s="23"/>
      <c r="J10" s="23"/>
      <c r="K10" s="23"/>
      <c r="L10" s="23"/>
      <c r="M10" s="23"/>
      <c r="N10" s="23"/>
      <c r="O10" s="23"/>
    </row>
    <row r="11" ht="18.75" customHeight="1" spans="1:15">
      <c r="A11" s="190" t="s">
        <v>95</v>
      </c>
      <c r="B11" s="226" t="s">
        <v>96</v>
      </c>
      <c r="C11" s="23">
        <v>341360</v>
      </c>
      <c r="D11" s="23">
        <v>300000</v>
      </c>
      <c r="E11" s="23"/>
      <c r="F11" s="23">
        <v>300000</v>
      </c>
      <c r="G11" s="23"/>
      <c r="H11" s="23"/>
      <c r="I11" s="23"/>
      <c r="J11" s="23">
        <v>41360</v>
      </c>
      <c r="K11" s="23"/>
      <c r="L11" s="23"/>
      <c r="M11" s="23">
        <v>20000</v>
      </c>
      <c r="N11" s="23"/>
      <c r="O11" s="23">
        <v>21360</v>
      </c>
    </row>
    <row r="12" ht="18.75" customHeight="1" spans="1:15">
      <c r="A12" s="145" t="s">
        <v>97</v>
      </c>
      <c r="B12" s="173" t="s">
        <v>98</v>
      </c>
      <c r="C12" s="23">
        <v>4911273.58</v>
      </c>
      <c r="D12" s="23">
        <v>4861273.58</v>
      </c>
      <c r="E12" s="23">
        <v>4014173.58</v>
      </c>
      <c r="F12" s="23">
        <v>847100</v>
      </c>
      <c r="G12" s="23"/>
      <c r="H12" s="23"/>
      <c r="I12" s="23"/>
      <c r="J12" s="23">
        <v>50000</v>
      </c>
      <c r="K12" s="23"/>
      <c r="L12" s="23"/>
      <c r="M12" s="23">
        <v>50000</v>
      </c>
      <c r="N12" s="23"/>
      <c r="O12" s="23"/>
    </row>
    <row r="13" ht="18.75" customHeight="1" spans="1:15">
      <c r="A13" s="188" t="s">
        <v>99</v>
      </c>
      <c r="B13" s="225" t="s">
        <v>100</v>
      </c>
      <c r="C13" s="23">
        <v>4384173.58</v>
      </c>
      <c r="D13" s="23">
        <v>4334173.58</v>
      </c>
      <c r="E13" s="23">
        <v>4014173.58</v>
      </c>
      <c r="F13" s="23">
        <v>320000</v>
      </c>
      <c r="G13" s="23"/>
      <c r="H13" s="23"/>
      <c r="I13" s="23"/>
      <c r="J13" s="23">
        <v>50000</v>
      </c>
      <c r="K13" s="23"/>
      <c r="L13" s="23"/>
      <c r="M13" s="23">
        <v>50000</v>
      </c>
      <c r="N13" s="23"/>
      <c r="O13" s="23"/>
    </row>
    <row r="14" ht="18.75" customHeight="1" spans="1:15">
      <c r="A14" s="190" t="s">
        <v>101</v>
      </c>
      <c r="B14" s="226" t="s">
        <v>92</v>
      </c>
      <c r="C14" s="23">
        <v>4164173.58</v>
      </c>
      <c r="D14" s="23">
        <v>4164173.58</v>
      </c>
      <c r="E14" s="23">
        <v>4014173.58</v>
      </c>
      <c r="F14" s="23">
        <v>150000</v>
      </c>
      <c r="G14" s="23"/>
      <c r="H14" s="23"/>
      <c r="I14" s="23"/>
      <c r="J14" s="23"/>
      <c r="K14" s="23"/>
      <c r="L14" s="23"/>
      <c r="M14" s="23"/>
      <c r="N14" s="23"/>
      <c r="O14" s="23"/>
    </row>
    <row r="15" ht="18.75" customHeight="1" spans="1:15">
      <c r="A15" s="190" t="s">
        <v>102</v>
      </c>
      <c r="B15" s="226" t="s">
        <v>103</v>
      </c>
      <c r="C15" s="23">
        <v>220000</v>
      </c>
      <c r="D15" s="23">
        <v>170000</v>
      </c>
      <c r="E15" s="23"/>
      <c r="F15" s="23">
        <v>170000</v>
      </c>
      <c r="G15" s="23"/>
      <c r="H15" s="23"/>
      <c r="I15" s="23"/>
      <c r="J15" s="23">
        <v>50000</v>
      </c>
      <c r="K15" s="23"/>
      <c r="L15" s="23"/>
      <c r="M15" s="23">
        <v>50000</v>
      </c>
      <c r="N15" s="23"/>
      <c r="O15" s="23"/>
    </row>
    <row r="16" ht="18.75" customHeight="1" spans="1:15">
      <c r="A16" s="188" t="s">
        <v>104</v>
      </c>
      <c r="B16" s="225" t="s">
        <v>105</v>
      </c>
      <c r="C16" s="23">
        <v>527100</v>
      </c>
      <c r="D16" s="23">
        <v>527100</v>
      </c>
      <c r="E16" s="23"/>
      <c r="F16" s="23">
        <v>527100</v>
      </c>
      <c r="G16" s="23"/>
      <c r="H16" s="23"/>
      <c r="I16" s="23"/>
      <c r="J16" s="23"/>
      <c r="K16" s="23"/>
      <c r="L16" s="23"/>
      <c r="M16" s="23"/>
      <c r="N16" s="23"/>
      <c r="O16" s="23"/>
    </row>
    <row r="17" ht="18.75" customHeight="1" spans="1:15">
      <c r="A17" s="190" t="s">
        <v>106</v>
      </c>
      <c r="B17" s="226" t="s">
        <v>105</v>
      </c>
      <c r="C17" s="23">
        <v>527100</v>
      </c>
      <c r="D17" s="23">
        <v>527100</v>
      </c>
      <c r="E17" s="23"/>
      <c r="F17" s="23">
        <v>527100</v>
      </c>
      <c r="G17" s="23"/>
      <c r="H17" s="23"/>
      <c r="I17" s="23"/>
      <c r="J17" s="23"/>
      <c r="K17" s="23"/>
      <c r="L17" s="23"/>
      <c r="M17" s="23"/>
      <c r="N17" s="23"/>
      <c r="O17" s="23"/>
    </row>
    <row r="18" ht="18.75" customHeight="1" spans="1:15">
      <c r="A18" s="145" t="s">
        <v>107</v>
      </c>
      <c r="B18" s="173" t="s">
        <v>108</v>
      </c>
      <c r="C18" s="23">
        <v>1562110.96</v>
      </c>
      <c r="D18" s="23">
        <v>1562110.96</v>
      </c>
      <c r="E18" s="23">
        <v>1562110.96</v>
      </c>
      <c r="F18" s="23"/>
      <c r="G18" s="23"/>
      <c r="H18" s="23"/>
      <c r="I18" s="23"/>
      <c r="J18" s="23"/>
      <c r="K18" s="23"/>
      <c r="L18" s="23"/>
      <c r="M18" s="23"/>
      <c r="N18" s="23"/>
      <c r="O18" s="23"/>
    </row>
    <row r="19" ht="18.75" customHeight="1" spans="1:15">
      <c r="A19" s="188" t="s">
        <v>109</v>
      </c>
      <c r="B19" s="225" t="s">
        <v>110</v>
      </c>
      <c r="C19" s="23">
        <v>1501749.84</v>
      </c>
      <c r="D19" s="23">
        <v>1501749.84</v>
      </c>
      <c r="E19" s="23">
        <v>1501749.84</v>
      </c>
      <c r="F19" s="23"/>
      <c r="G19" s="23"/>
      <c r="H19" s="23"/>
      <c r="I19" s="23"/>
      <c r="J19" s="23"/>
      <c r="K19" s="23"/>
      <c r="L19" s="23"/>
      <c r="M19" s="23"/>
      <c r="N19" s="23"/>
      <c r="O19" s="23"/>
    </row>
    <row r="20" ht="18.75" customHeight="1" spans="1:15">
      <c r="A20" s="190" t="s">
        <v>111</v>
      </c>
      <c r="B20" s="226" t="s">
        <v>112</v>
      </c>
      <c r="C20" s="23">
        <v>66076.8</v>
      </c>
      <c r="D20" s="23">
        <v>66076.8</v>
      </c>
      <c r="E20" s="23">
        <v>66076.8</v>
      </c>
      <c r="F20" s="23"/>
      <c r="G20" s="23"/>
      <c r="H20" s="23"/>
      <c r="I20" s="23"/>
      <c r="J20" s="23"/>
      <c r="K20" s="23"/>
      <c r="L20" s="23"/>
      <c r="M20" s="23"/>
      <c r="N20" s="23"/>
      <c r="O20" s="23"/>
    </row>
    <row r="21" ht="18.75" customHeight="1" spans="1:15">
      <c r="A21" s="190" t="s">
        <v>113</v>
      </c>
      <c r="B21" s="226" t="s">
        <v>114</v>
      </c>
      <c r="C21" s="23">
        <v>411401.04</v>
      </c>
      <c r="D21" s="23">
        <v>411401.04</v>
      </c>
      <c r="E21" s="23">
        <v>411401.04</v>
      </c>
      <c r="F21" s="23"/>
      <c r="G21" s="23"/>
      <c r="H21" s="23"/>
      <c r="I21" s="23"/>
      <c r="J21" s="23"/>
      <c r="K21" s="23"/>
      <c r="L21" s="23"/>
      <c r="M21" s="23"/>
      <c r="N21" s="23"/>
      <c r="O21" s="23"/>
    </row>
    <row r="22" ht="18.75" customHeight="1" spans="1:15">
      <c r="A22" s="190" t="s">
        <v>115</v>
      </c>
      <c r="B22" s="226" t="s">
        <v>116</v>
      </c>
      <c r="C22" s="23">
        <v>1024272</v>
      </c>
      <c r="D22" s="23">
        <v>1024272</v>
      </c>
      <c r="E22" s="23">
        <v>1024272</v>
      </c>
      <c r="F22" s="23"/>
      <c r="G22" s="23"/>
      <c r="H22" s="23"/>
      <c r="I22" s="23"/>
      <c r="J22" s="23"/>
      <c r="K22" s="23"/>
      <c r="L22" s="23"/>
      <c r="M22" s="23"/>
      <c r="N22" s="23"/>
      <c r="O22" s="23"/>
    </row>
    <row r="23" ht="18.75" customHeight="1" spans="1:15">
      <c r="A23" s="188" t="s">
        <v>117</v>
      </c>
      <c r="B23" s="225" t="s">
        <v>118</v>
      </c>
      <c r="C23" s="23">
        <v>14728.2</v>
      </c>
      <c r="D23" s="23">
        <v>14728.2</v>
      </c>
      <c r="E23" s="23">
        <v>14728.2</v>
      </c>
      <c r="F23" s="23"/>
      <c r="G23" s="23"/>
      <c r="H23" s="23"/>
      <c r="I23" s="23"/>
      <c r="J23" s="23"/>
      <c r="K23" s="23"/>
      <c r="L23" s="23"/>
      <c r="M23" s="23"/>
      <c r="N23" s="23"/>
      <c r="O23" s="23"/>
    </row>
    <row r="24" ht="18.75" customHeight="1" spans="1:15">
      <c r="A24" s="190" t="s">
        <v>119</v>
      </c>
      <c r="B24" s="226" t="s">
        <v>120</v>
      </c>
      <c r="C24" s="23">
        <v>14728.2</v>
      </c>
      <c r="D24" s="23">
        <v>14728.2</v>
      </c>
      <c r="E24" s="23">
        <v>14728.2</v>
      </c>
      <c r="F24" s="23"/>
      <c r="G24" s="23"/>
      <c r="H24" s="23"/>
      <c r="I24" s="23"/>
      <c r="J24" s="23"/>
      <c r="K24" s="23"/>
      <c r="L24" s="23"/>
      <c r="M24" s="23"/>
      <c r="N24" s="23"/>
      <c r="O24" s="23"/>
    </row>
    <row r="25" ht="18.75" customHeight="1" spans="1:15">
      <c r="A25" s="188" t="s">
        <v>121</v>
      </c>
      <c r="B25" s="225" t="s">
        <v>122</v>
      </c>
      <c r="C25" s="23">
        <v>45632.92</v>
      </c>
      <c r="D25" s="23">
        <v>45632.92</v>
      </c>
      <c r="E25" s="23">
        <v>45632.92</v>
      </c>
      <c r="F25" s="23"/>
      <c r="G25" s="23"/>
      <c r="H25" s="23"/>
      <c r="I25" s="23"/>
      <c r="J25" s="23"/>
      <c r="K25" s="23"/>
      <c r="L25" s="23"/>
      <c r="M25" s="23"/>
      <c r="N25" s="23"/>
      <c r="O25" s="23"/>
    </row>
    <row r="26" ht="18.75" customHeight="1" spans="1:15">
      <c r="A26" s="190" t="s">
        <v>123</v>
      </c>
      <c r="B26" s="226" t="s">
        <v>122</v>
      </c>
      <c r="C26" s="23">
        <v>45632.92</v>
      </c>
      <c r="D26" s="23">
        <v>45632.92</v>
      </c>
      <c r="E26" s="23">
        <v>45632.92</v>
      </c>
      <c r="F26" s="23"/>
      <c r="G26" s="23"/>
      <c r="H26" s="23"/>
      <c r="I26" s="23"/>
      <c r="J26" s="23"/>
      <c r="K26" s="23"/>
      <c r="L26" s="23"/>
      <c r="M26" s="23"/>
      <c r="N26" s="23"/>
      <c r="O26" s="23"/>
    </row>
    <row r="27" ht="18.75" customHeight="1" spans="1:15">
      <c r="A27" s="145" t="s">
        <v>124</v>
      </c>
      <c r="B27" s="173" t="s">
        <v>125</v>
      </c>
      <c r="C27" s="23">
        <v>734677.5</v>
      </c>
      <c r="D27" s="23">
        <v>734677.5</v>
      </c>
      <c r="E27" s="23">
        <v>734677.5</v>
      </c>
      <c r="F27" s="23"/>
      <c r="G27" s="23"/>
      <c r="H27" s="23"/>
      <c r="I27" s="23"/>
      <c r="J27" s="23"/>
      <c r="K27" s="23"/>
      <c r="L27" s="23"/>
      <c r="M27" s="23"/>
      <c r="N27" s="23"/>
      <c r="O27" s="23"/>
    </row>
    <row r="28" ht="18.75" customHeight="1" spans="1:15">
      <c r="A28" s="188" t="s">
        <v>126</v>
      </c>
      <c r="B28" s="225" t="s">
        <v>127</v>
      </c>
      <c r="C28" s="23">
        <v>734677.5</v>
      </c>
      <c r="D28" s="23">
        <v>734677.5</v>
      </c>
      <c r="E28" s="23">
        <v>734677.5</v>
      </c>
      <c r="F28" s="23"/>
      <c r="G28" s="23"/>
      <c r="H28" s="23"/>
      <c r="I28" s="23"/>
      <c r="J28" s="23"/>
      <c r="K28" s="23"/>
      <c r="L28" s="23"/>
      <c r="M28" s="23"/>
      <c r="N28" s="23"/>
      <c r="O28" s="23"/>
    </row>
    <row r="29" ht="18.75" customHeight="1" spans="1:15">
      <c r="A29" s="190" t="s">
        <v>128</v>
      </c>
      <c r="B29" s="226" t="s">
        <v>129</v>
      </c>
      <c r="C29" s="23">
        <v>142026.7</v>
      </c>
      <c r="D29" s="23">
        <v>142026.7</v>
      </c>
      <c r="E29" s="23">
        <v>142026.7</v>
      </c>
      <c r="F29" s="23"/>
      <c r="G29" s="23"/>
      <c r="H29" s="23"/>
      <c r="I29" s="23"/>
      <c r="J29" s="23"/>
      <c r="K29" s="23"/>
      <c r="L29" s="23"/>
      <c r="M29" s="23"/>
      <c r="N29" s="23"/>
      <c r="O29" s="23"/>
    </row>
    <row r="30" ht="18.75" customHeight="1" spans="1:15">
      <c r="A30" s="190" t="s">
        <v>130</v>
      </c>
      <c r="B30" s="226" t="s">
        <v>131</v>
      </c>
      <c r="C30" s="23">
        <v>312494</v>
      </c>
      <c r="D30" s="23">
        <v>312494</v>
      </c>
      <c r="E30" s="23">
        <v>312494</v>
      </c>
      <c r="F30" s="23"/>
      <c r="G30" s="23"/>
      <c r="H30" s="23"/>
      <c r="I30" s="23"/>
      <c r="J30" s="23"/>
      <c r="K30" s="23"/>
      <c r="L30" s="23"/>
      <c r="M30" s="23"/>
      <c r="N30" s="23"/>
      <c r="O30" s="23"/>
    </row>
    <row r="31" ht="18.75" customHeight="1" spans="1:15">
      <c r="A31" s="190" t="s">
        <v>132</v>
      </c>
      <c r="B31" s="226" t="s">
        <v>133</v>
      </c>
      <c r="C31" s="23">
        <v>247289.4</v>
      </c>
      <c r="D31" s="23">
        <v>247289.4</v>
      </c>
      <c r="E31" s="23">
        <v>247289.4</v>
      </c>
      <c r="F31" s="23"/>
      <c r="G31" s="23"/>
      <c r="H31" s="23"/>
      <c r="I31" s="23"/>
      <c r="J31" s="23"/>
      <c r="K31" s="23"/>
      <c r="L31" s="23"/>
      <c r="M31" s="23"/>
      <c r="N31" s="23"/>
      <c r="O31" s="23"/>
    </row>
    <row r="32" ht="18.75" customHeight="1" spans="1:15">
      <c r="A32" s="190" t="s">
        <v>134</v>
      </c>
      <c r="B32" s="226" t="s">
        <v>135</v>
      </c>
      <c r="C32" s="23">
        <v>32867.4</v>
      </c>
      <c r="D32" s="23">
        <v>32867.4</v>
      </c>
      <c r="E32" s="23">
        <v>32867.4</v>
      </c>
      <c r="F32" s="23"/>
      <c r="G32" s="23"/>
      <c r="H32" s="23"/>
      <c r="I32" s="23"/>
      <c r="J32" s="23"/>
      <c r="K32" s="23"/>
      <c r="L32" s="23"/>
      <c r="M32" s="23"/>
      <c r="N32" s="23"/>
      <c r="O32" s="23"/>
    </row>
    <row r="33" ht="18.75" customHeight="1" spans="1:15">
      <c r="A33" s="145" t="s">
        <v>136</v>
      </c>
      <c r="B33" s="173" t="s">
        <v>137</v>
      </c>
      <c r="C33" s="23">
        <v>768204</v>
      </c>
      <c r="D33" s="23">
        <v>768204</v>
      </c>
      <c r="E33" s="23">
        <v>768204</v>
      </c>
      <c r="F33" s="23"/>
      <c r="G33" s="23"/>
      <c r="H33" s="23"/>
      <c r="I33" s="23"/>
      <c r="J33" s="23"/>
      <c r="K33" s="23"/>
      <c r="L33" s="23"/>
      <c r="M33" s="23"/>
      <c r="N33" s="23"/>
      <c r="O33" s="23"/>
    </row>
    <row r="34" ht="18.75" customHeight="1" spans="1:15">
      <c r="A34" s="188" t="s">
        <v>138</v>
      </c>
      <c r="B34" s="225" t="s">
        <v>139</v>
      </c>
      <c r="C34" s="23">
        <v>768204</v>
      </c>
      <c r="D34" s="23">
        <v>768204</v>
      </c>
      <c r="E34" s="23">
        <v>768204</v>
      </c>
      <c r="F34" s="23"/>
      <c r="G34" s="23"/>
      <c r="H34" s="23"/>
      <c r="I34" s="23"/>
      <c r="J34" s="23"/>
      <c r="K34" s="23"/>
      <c r="L34" s="23"/>
      <c r="M34" s="23"/>
      <c r="N34" s="23"/>
      <c r="O34" s="23"/>
    </row>
    <row r="35" ht="18.75" customHeight="1" spans="1:15">
      <c r="A35" s="190" t="s">
        <v>140</v>
      </c>
      <c r="B35" s="226" t="s">
        <v>141</v>
      </c>
      <c r="C35" s="23">
        <v>768204</v>
      </c>
      <c r="D35" s="23">
        <v>768204</v>
      </c>
      <c r="E35" s="23">
        <v>768204</v>
      </c>
      <c r="F35" s="23"/>
      <c r="G35" s="23"/>
      <c r="H35" s="23"/>
      <c r="I35" s="23"/>
      <c r="J35" s="23"/>
      <c r="K35" s="23"/>
      <c r="L35" s="23"/>
      <c r="M35" s="23"/>
      <c r="N35" s="23"/>
      <c r="O35" s="23"/>
    </row>
    <row r="36" ht="18.75" customHeight="1" spans="1:15">
      <c r="A36" s="192" t="s">
        <v>142</v>
      </c>
      <c r="B36" s="193" t="s">
        <v>142</v>
      </c>
      <c r="C36" s="23">
        <v>12906470.74</v>
      </c>
      <c r="D36" s="23">
        <v>12815110.74</v>
      </c>
      <c r="E36" s="23">
        <v>11368010.74</v>
      </c>
      <c r="F36" s="23">
        <v>1447100</v>
      </c>
      <c r="G36" s="23"/>
      <c r="H36" s="23"/>
      <c r="I36" s="23"/>
      <c r="J36" s="23">
        <v>91360</v>
      </c>
      <c r="K36" s="23"/>
      <c r="L36" s="23"/>
      <c r="M36" s="23">
        <v>70000</v>
      </c>
      <c r="N36" s="23"/>
      <c r="O36" s="23">
        <v>21360</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abSelected="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143</v>
      </c>
    </row>
    <row r="2" ht="36" customHeight="1" spans="1:4">
      <c r="A2" s="5" t="str">
        <f>"2025"&amp;"年部门财政拨款收支预算总表"</f>
        <v>2025年部门财政拨款收支预算总表</v>
      </c>
      <c r="B2" s="171"/>
      <c r="C2" s="171"/>
      <c r="D2" s="171"/>
    </row>
    <row r="3" ht="18.75" customHeight="1" spans="1:4">
      <c r="A3" s="7" t="str">
        <f>"单位名称："&amp;"中国共产党临沧市临翔区委员会宣传部"</f>
        <v>单位名称：中国共产党临沧市临翔区委员会宣传部</v>
      </c>
      <c r="B3" s="172"/>
      <c r="C3" s="172"/>
      <c r="D3" s="40" t="s">
        <v>1</v>
      </c>
    </row>
    <row r="4" ht="18.75" customHeight="1" spans="1:4">
      <c r="A4" s="12" t="s">
        <v>2</v>
      </c>
      <c r="B4" s="14"/>
      <c r="C4" s="12" t="s">
        <v>3</v>
      </c>
      <c r="D4" s="14"/>
    </row>
    <row r="5" ht="18.75" customHeight="1" spans="1:4">
      <c r="A5" s="31" t="s">
        <v>4</v>
      </c>
      <c r="B5" s="121" t="str">
        <f>"2025"&amp;"年预算数"</f>
        <v>2025年预算数</v>
      </c>
      <c r="C5" s="31" t="s">
        <v>144</v>
      </c>
      <c r="D5" s="121" t="str">
        <f>"2025"&amp;"年预算数"</f>
        <v>2025年预算数</v>
      </c>
    </row>
    <row r="6" ht="18.75" customHeight="1" spans="1:4">
      <c r="A6" s="33"/>
      <c r="B6" s="18"/>
      <c r="C6" s="33"/>
      <c r="D6" s="18"/>
    </row>
    <row r="7" ht="18.75" customHeight="1" spans="1:4">
      <c r="A7" s="173" t="s">
        <v>145</v>
      </c>
      <c r="B7" s="23">
        <v>12068010.74</v>
      </c>
      <c r="C7" s="22" t="s">
        <v>146</v>
      </c>
      <c r="D7" s="23">
        <v>12815110.74</v>
      </c>
    </row>
    <row r="8" ht="18.75" customHeight="1" spans="1:4">
      <c r="A8" s="174" t="s">
        <v>147</v>
      </c>
      <c r="B8" s="23">
        <v>12068010.74</v>
      </c>
      <c r="C8" s="22" t="s">
        <v>148</v>
      </c>
      <c r="D8" s="23">
        <v>4888844.7</v>
      </c>
    </row>
    <row r="9" ht="18.75" customHeight="1" spans="1:4">
      <c r="A9" s="174" t="s">
        <v>149</v>
      </c>
      <c r="B9" s="23"/>
      <c r="C9" s="22" t="s">
        <v>150</v>
      </c>
      <c r="D9" s="23"/>
    </row>
    <row r="10" ht="18.75" customHeight="1" spans="1:4">
      <c r="A10" s="174" t="s">
        <v>151</v>
      </c>
      <c r="B10" s="23"/>
      <c r="C10" s="22" t="s">
        <v>152</v>
      </c>
      <c r="D10" s="23"/>
    </row>
    <row r="11" ht="18.75" customHeight="1" spans="1:4">
      <c r="A11" s="175" t="s">
        <v>153</v>
      </c>
      <c r="B11" s="23">
        <v>747100</v>
      </c>
      <c r="C11" s="176" t="s">
        <v>154</v>
      </c>
      <c r="D11" s="23"/>
    </row>
    <row r="12" ht="18.75" customHeight="1" spans="1:4">
      <c r="A12" s="177" t="s">
        <v>147</v>
      </c>
      <c r="B12" s="23">
        <v>747100</v>
      </c>
      <c r="C12" s="178" t="s">
        <v>155</v>
      </c>
      <c r="D12" s="23"/>
    </row>
    <row r="13" ht="18.75" customHeight="1" spans="1:4">
      <c r="A13" s="177" t="s">
        <v>149</v>
      </c>
      <c r="B13" s="23"/>
      <c r="C13" s="178" t="s">
        <v>156</v>
      </c>
      <c r="D13" s="23"/>
    </row>
    <row r="14" ht="18.75" customHeight="1" spans="1:4">
      <c r="A14" s="177" t="s">
        <v>151</v>
      </c>
      <c r="B14" s="23"/>
      <c r="C14" s="178" t="s">
        <v>157</v>
      </c>
      <c r="D14" s="23">
        <v>4861273.58</v>
      </c>
    </row>
    <row r="15" ht="18.75" customHeight="1" spans="1:4">
      <c r="A15" s="177" t="s">
        <v>26</v>
      </c>
      <c r="B15" s="23"/>
      <c r="C15" s="178" t="s">
        <v>158</v>
      </c>
      <c r="D15" s="23">
        <v>1562110.96</v>
      </c>
    </row>
    <row r="16" ht="18.75" customHeight="1" spans="1:4">
      <c r="A16" s="177" t="s">
        <v>26</v>
      </c>
      <c r="B16" s="23" t="s">
        <v>26</v>
      </c>
      <c r="C16" s="178" t="s">
        <v>159</v>
      </c>
      <c r="D16" s="23">
        <v>734677.5</v>
      </c>
    </row>
    <row r="17" ht="18.75" customHeight="1" spans="1:4">
      <c r="A17" s="179" t="s">
        <v>26</v>
      </c>
      <c r="B17" s="23" t="s">
        <v>26</v>
      </c>
      <c r="C17" s="178" t="s">
        <v>160</v>
      </c>
      <c r="D17" s="23"/>
    </row>
    <row r="18" ht="18.75" customHeight="1" spans="1:4">
      <c r="A18" s="179" t="s">
        <v>26</v>
      </c>
      <c r="B18" s="23" t="s">
        <v>26</v>
      </c>
      <c r="C18" s="178" t="s">
        <v>161</v>
      </c>
      <c r="D18" s="23"/>
    </row>
    <row r="19" ht="18.75" customHeight="1" spans="1:4">
      <c r="A19" s="180" t="s">
        <v>26</v>
      </c>
      <c r="B19" s="23" t="s">
        <v>26</v>
      </c>
      <c r="C19" s="178" t="s">
        <v>162</v>
      </c>
      <c r="D19" s="23"/>
    </row>
    <row r="20" ht="18.75" customHeight="1" spans="1:4">
      <c r="A20" s="180" t="s">
        <v>26</v>
      </c>
      <c r="B20" s="23" t="s">
        <v>26</v>
      </c>
      <c r="C20" s="178" t="s">
        <v>163</v>
      </c>
      <c r="D20" s="23"/>
    </row>
    <row r="21" ht="18.75" customHeight="1" spans="1:4">
      <c r="A21" s="180" t="s">
        <v>26</v>
      </c>
      <c r="B21" s="23" t="s">
        <v>26</v>
      </c>
      <c r="C21" s="178" t="s">
        <v>164</v>
      </c>
      <c r="D21" s="23"/>
    </row>
    <row r="22" ht="18.75" customHeight="1" spans="1:4">
      <c r="A22" s="180" t="s">
        <v>26</v>
      </c>
      <c r="B22" s="23" t="s">
        <v>26</v>
      </c>
      <c r="C22" s="178" t="s">
        <v>165</v>
      </c>
      <c r="D22" s="23"/>
    </row>
    <row r="23" ht="18.75" customHeight="1" spans="1:4">
      <c r="A23" s="180" t="s">
        <v>26</v>
      </c>
      <c r="B23" s="23" t="s">
        <v>26</v>
      </c>
      <c r="C23" s="178" t="s">
        <v>166</v>
      </c>
      <c r="D23" s="23"/>
    </row>
    <row r="24" ht="18.75" customHeight="1" spans="1:4">
      <c r="A24" s="180" t="s">
        <v>26</v>
      </c>
      <c r="B24" s="23" t="s">
        <v>26</v>
      </c>
      <c r="C24" s="178" t="s">
        <v>167</v>
      </c>
      <c r="D24" s="23"/>
    </row>
    <row r="25" ht="18.75" customHeight="1" spans="1:4">
      <c r="A25" s="180" t="s">
        <v>26</v>
      </c>
      <c r="B25" s="23" t="s">
        <v>26</v>
      </c>
      <c r="C25" s="178" t="s">
        <v>168</v>
      </c>
      <c r="D25" s="23"/>
    </row>
    <row r="26" ht="18.75" customHeight="1" spans="1:4">
      <c r="A26" s="180" t="s">
        <v>26</v>
      </c>
      <c r="B26" s="23" t="s">
        <v>26</v>
      </c>
      <c r="C26" s="178" t="s">
        <v>169</v>
      </c>
      <c r="D26" s="23">
        <v>768204</v>
      </c>
    </row>
    <row r="27" ht="18.75" customHeight="1" spans="1:4">
      <c r="A27" s="180" t="s">
        <v>26</v>
      </c>
      <c r="B27" s="23" t="s">
        <v>26</v>
      </c>
      <c r="C27" s="178" t="s">
        <v>170</v>
      </c>
      <c r="D27" s="23"/>
    </row>
    <row r="28" ht="18.75" customHeight="1" spans="1:4">
      <c r="A28" s="180" t="s">
        <v>26</v>
      </c>
      <c r="B28" s="23" t="s">
        <v>26</v>
      </c>
      <c r="C28" s="178" t="s">
        <v>171</v>
      </c>
      <c r="D28" s="23"/>
    </row>
    <row r="29" ht="18.75" customHeight="1" spans="1:4">
      <c r="A29" s="180" t="s">
        <v>26</v>
      </c>
      <c r="B29" s="23" t="s">
        <v>26</v>
      </c>
      <c r="C29" s="178" t="s">
        <v>172</v>
      </c>
      <c r="D29" s="23"/>
    </row>
    <row r="30" ht="18.75" customHeight="1" spans="1:4">
      <c r="A30" s="180" t="s">
        <v>26</v>
      </c>
      <c r="B30" s="23" t="s">
        <v>26</v>
      </c>
      <c r="C30" s="178" t="s">
        <v>173</v>
      </c>
      <c r="D30" s="23"/>
    </row>
    <row r="31" ht="18.75" customHeight="1" spans="1:4">
      <c r="A31" s="181" t="s">
        <v>26</v>
      </c>
      <c r="B31" s="23" t="s">
        <v>26</v>
      </c>
      <c r="C31" s="178" t="s">
        <v>174</v>
      </c>
      <c r="D31" s="23"/>
    </row>
    <row r="32" ht="18.75" customHeight="1" spans="1:4">
      <c r="A32" s="181" t="s">
        <v>26</v>
      </c>
      <c r="B32" s="23" t="s">
        <v>26</v>
      </c>
      <c r="C32" s="178" t="s">
        <v>175</v>
      </c>
      <c r="D32" s="23"/>
    </row>
    <row r="33" ht="18.75" customHeight="1" spans="1:4">
      <c r="A33" s="181" t="s">
        <v>26</v>
      </c>
      <c r="B33" s="23" t="s">
        <v>26</v>
      </c>
      <c r="C33" s="178" t="s">
        <v>176</v>
      </c>
      <c r="D33" s="23"/>
    </row>
    <row r="34" ht="18.75" customHeight="1" spans="1:4">
      <c r="A34" s="181"/>
      <c r="B34" s="23"/>
      <c r="C34" s="178" t="s">
        <v>177</v>
      </c>
      <c r="D34" s="23"/>
    </row>
    <row r="35" ht="18.75" customHeight="1" spans="1:4">
      <c r="A35" s="181" t="s">
        <v>26</v>
      </c>
      <c r="B35" s="23" t="s">
        <v>26</v>
      </c>
      <c r="C35" s="178" t="s">
        <v>178</v>
      </c>
      <c r="D35" s="23"/>
    </row>
    <row r="36" ht="18.75" customHeight="1" spans="1:4">
      <c r="A36" s="60" t="s">
        <v>179</v>
      </c>
      <c r="B36" s="182">
        <v>12815110.74</v>
      </c>
      <c r="C36" s="183" t="s">
        <v>52</v>
      </c>
      <c r="D36" s="182">
        <v>12815110.74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62"/>
      <c r="F1" s="63"/>
      <c r="G1" s="40" t="s">
        <v>180</v>
      </c>
    </row>
    <row r="2" ht="39" customHeight="1" spans="1:7">
      <c r="A2" s="5" t="str">
        <f>"2025"&amp;"年一般公共预算支出预算表（按功能科目分类）"</f>
        <v>2025年一般公共预算支出预算表（按功能科目分类）</v>
      </c>
      <c r="B2" s="163"/>
      <c r="C2" s="163"/>
      <c r="D2" s="163"/>
      <c r="E2" s="163"/>
      <c r="F2" s="163"/>
      <c r="G2" s="163"/>
    </row>
    <row r="3" ht="18" customHeight="1" spans="1:7">
      <c r="A3" s="164" t="str">
        <f>"单位名称："&amp;"中国共产党临沧市临翔区委员会宣传部"</f>
        <v>单位名称：中国共产党临沧市临翔区委员会宣传部</v>
      </c>
      <c r="B3" s="29"/>
      <c r="C3" s="30"/>
      <c r="D3" s="30"/>
      <c r="E3" s="30"/>
      <c r="F3" s="116"/>
      <c r="G3" s="40" t="s">
        <v>1</v>
      </c>
    </row>
    <row r="4" ht="20.25" customHeight="1" spans="1:7">
      <c r="A4" s="165" t="s">
        <v>181</v>
      </c>
      <c r="B4" s="166"/>
      <c r="C4" s="121" t="s">
        <v>56</v>
      </c>
      <c r="D4" s="143" t="s">
        <v>78</v>
      </c>
      <c r="E4" s="13"/>
      <c r="F4" s="14"/>
      <c r="G4" s="137" t="s">
        <v>79</v>
      </c>
    </row>
    <row r="5" ht="20.25" customHeight="1" spans="1:7">
      <c r="A5" s="167" t="s">
        <v>76</v>
      </c>
      <c r="B5" s="167" t="s">
        <v>77</v>
      </c>
      <c r="C5" s="33"/>
      <c r="D5" s="72" t="s">
        <v>58</v>
      </c>
      <c r="E5" s="72" t="s">
        <v>182</v>
      </c>
      <c r="F5" s="72" t="s">
        <v>183</v>
      </c>
      <c r="G5" s="101"/>
    </row>
    <row r="6" ht="19.5" customHeight="1" spans="1:7">
      <c r="A6" s="167" t="s">
        <v>184</v>
      </c>
      <c r="B6" s="167" t="s">
        <v>185</v>
      </c>
      <c r="C6" s="167" t="s">
        <v>186</v>
      </c>
      <c r="D6" s="72">
        <v>4</v>
      </c>
      <c r="E6" s="168" t="s">
        <v>187</v>
      </c>
      <c r="F6" s="168" t="s">
        <v>188</v>
      </c>
      <c r="G6" s="167" t="s">
        <v>189</v>
      </c>
    </row>
    <row r="7" ht="18" customHeight="1" spans="1:7">
      <c r="A7" s="34" t="s">
        <v>87</v>
      </c>
      <c r="B7" s="34" t="s">
        <v>88</v>
      </c>
      <c r="C7" s="23">
        <v>4888844.7</v>
      </c>
      <c r="D7" s="23">
        <v>4288844.7</v>
      </c>
      <c r="E7" s="23">
        <v>3874971</v>
      </c>
      <c r="F7" s="23">
        <v>413873.7</v>
      </c>
      <c r="G7" s="23">
        <v>600000</v>
      </c>
    </row>
    <row r="8" ht="18" customHeight="1" spans="1:7">
      <c r="A8" s="132" t="s">
        <v>89</v>
      </c>
      <c r="B8" s="132" t="s">
        <v>90</v>
      </c>
      <c r="C8" s="23">
        <v>4888844.7</v>
      </c>
      <c r="D8" s="23">
        <v>4288844.7</v>
      </c>
      <c r="E8" s="23">
        <v>3874971</v>
      </c>
      <c r="F8" s="23">
        <v>413873.7</v>
      </c>
      <c r="G8" s="23">
        <v>600000</v>
      </c>
    </row>
    <row r="9" ht="18" customHeight="1" spans="1:7">
      <c r="A9" s="133" t="s">
        <v>91</v>
      </c>
      <c r="B9" s="133" t="s">
        <v>92</v>
      </c>
      <c r="C9" s="23">
        <v>4288844.7</v>
      </c>
      <c r="D9" s="23">
        <v>4288844.7</v>
      </c>
      <c r="E9" s="23">
        <v>3874971</v>
      </c>
      <c r="F9" s="23">
        <v>413873.7</v>
      </c>
      <c r="G9" s="23"/>
    </row>
    <row r="10" ht="18" customHeight="1" spans="1:7">
      <c r="A10" s="133" t="s">
        <v>93</v>
      </c>
      <c r="B10" s="133" t="s">
        <v>94</v>
      </c>
      <c r="C10" s="23">
        <v>300000</v>
      </c>
      <c r="D10" s="23"/>
      <c r="E10" s="23"/>
      <c r="F10" s="23"/>
      <c r="G10" s="23">
        <v>300000</v>
      </c>
    </row>
    <row r="11" ht="18" customHeight="1" spans="1:7">
      <c r="A11" s="133" t="s">
        <v>95</v>
      </c>
      <c r="B11" s="133" t="s">
        <v>96</v>
      </c>
      <c r="C11" s="23">
        <v>300000</v>
      </c>
      <c r="D11" s="23"/>
      <c r="E11" s="23"/>
      <c r="F11" s="23"/>
      <c r="G11" s="23">
        <v>300000</v>
      </c>
    </row>
    <row r="12" ht="18" customHeight="1" spans="1:7">
      <c r="A12" s="34" t="s">
        <v>97</v>
      </c>
      <c r="B12" s="34" t="s">
        <v>98</v>
      </c>
      <c r="C12" s="23">
        <v>4861273.58</v>
      </c>
      <c r="D12" s="23">
        <v>4014173.58</v>
      </c>
      <c r="E12" s="23">
        <v>3768480</v>
      </c>
      <c r="F12" s="23">
        <v>245693.58</v>
      </c>
      <c r="G12" s="23">
        <v>847100</v>
      </c>
    </row>
    <row r="13" ht="18" customHeight="1" spans="1:7">
      <c r="A13" s="132" t="s">
        <v>99</v>
      </c>
      <c r="B13" s="132" t="s">
        <v>100</v>
      </c>
      <c r="C13" s="23">
        <v>4334173.58</v>
      </c>
      <c r="D13" s="23">
        <v>4014173.58</v>
      </c>
      <c r="E13" s="23">
        <v>3768480</v>
      </c>
      <c r="F13" s="23">
        <v>245693.58</v>
      </c>
      <c r="G13" s="23">
        <v>320000</v>
      </c>
    </row>
    <row r="14" ht="18" customHeight="1" spans="1:7">
      <c r="A14" s="133" t="s">
        <v>101</v>
      </c>
      <c r="B14" s="133" t="s">
        <v>92</v>
      </c>
      <c r="C14" s="23">
        <v>4164173.58</v>
      </c>
      <c r="D14" s="23">
        <v>4014173.58</v>
      </c>
      <c r="E14" s="23">
        <v>3768480</v>
      </c>
      <c r="F14" s="23">
        <v>245693.58</v>
      </c>
      <c r="G14" s="23">
        <v>150000</v>
      </c>
    </row>
    <row r="15" ht="18" customHeight="1" spans="1:7">
      <c r="A15" s="133" t="s">
        <v>102</v>
      </c>
      <c r="B15" s="133" t="s">
        <v>103</v>
      </c>
      <c r="C15" s="23">
        <v>170000</v>
      </c>
      <c r="D15" s="23"/>
      <c r="E15" s="23"/>
      <c r="F15" s="23"/>
      <c r="G15" s="23">
        <v>170000</v>
      </c>
    </row>
    <row r="16" ht="18" customHeight="1" spans="1:7">
      <c r="A16" s="132" t="s">
        <v>104</v>
      </c>
      <c r="B16" s="132" t="s">
        <v>105</v>
      </c>
      <c r="C16" s="23">
        <v>527100</v>
      </c>
      <c r="D16" s="23"/>
      <c r="E16" s="23"/>
      <c r="F16" s="23"/>
      <c r="G16" s="23">
        <v>527100</v>
      </c>
    </row>
    <row r="17" ht="18" customHeight="1" spans="1:7">
      <c r="A17" s="133" t="s">
        <v>106</v>
      </c>
      <c r="B17" s="133" t="s">
        <v>105</v>
      </c>
      <c r="C17" s="23">
        <v>527100</v>
      </c>
      <c r="D17" s="23"/>
      <c r="E17" s="23"/>
      <c r="F17" s="23"/>
      <c r="G17" s="23">
        <v>527100</v>
      </c>
    </row>
    <row r="18" ht="18" customHeight="1" spans="1:7">
      <c r="A18" s="34" t="s">
        <v>107</v>
      </c>
      <c r="B18" s="34" t="s">
        <v>108</v>
      </c>
      <c r="C18" s="23">
        <v>1562110.96</v>
      </c>
      <c r="D18" s="23">
        <v>1562110.96</v>
      </c>
      <c r="E18" s="23">
        <v>1562110.96</v>
      </c>
      <c r="F18" s="23"/>
      <c r="G18" s="23"/>
    </row>
    <row r="19" ht="18" customHeight="1" spans="1:7">
      <c r="A19" s="132" t="s">
        <v>109</v>
      </c>
      <c r="B19" s="132" t="s">
        <v>110</v>
      </c>
      <c r="C19" s="23">
        <v>1501749.84</v>
      </c>
      <c r="D19" s="23">
        <v>1501749.84</v>
      </c>
      <c r="E19" s="23">
        <v>1501749.84</v>
      </c>
      <c r="F19" s="23"/>
      <c r="G19" s="23"/>
    </row>
    <row r="20" ht="18" customHeight="1" spans="1:7">
      <c r="A20" s="133" t="s">
        <v>111</v>
      </c>
      <c r="B20" s="133" t="s">
        <v>112</v>
      </c>
      <c r="C20" s="23">
        <v>66076.8</v>
      </c>
      <c r="D20" s="23">
        <v>66076.8</v>
      </c>
      <c r="E20" s="23">
        <v>66076.8</v>
      </c>
      <c r="F20" s="23"/>
      <c r="G20" s="23"/>
    </row>
    <row r="21" ht="18" customHeight="1" spans="1:7">
      <c r="A21" s="133" t="s">
        <v>113</v>
      </c>
      <c r="B21" s="133" t="s">
        <v>114</v>
      </c>
      <c r="C21" s="23">
        <v>411401.04</v>
      </c>
      <c r="D21" s="23">
        <v>411401.04</v>
      </c>
      <c r="E21" s="23">
        <v>411401.04</v>
      </c>
      <c r="F21" s="23"/>
      <c r="G21" s="23"/>
    </row>
    <row r="22" ht="18" customHeight="1" spans="1:7">
      <c r="A22" s="133" t="s">
        <v>115</v>
      </c>
      <c r="B22" s="133" t="s">
        <v>116</v>
      </c>
      <c r="C22" s="23">
        <v>1024272</v>
      </c>
      <c r="D22" s="23">
        <v>1024272</v>
      </c>
      <c r="E22" s="23">
        <v>1024272</v>
      </c>
      <c r="F22" s="23"/>
      <c r="G22" s="23"/>
    </row>
    <row r="23" ht="18" customHeight="1" spans="1:7">
      <c r="A23" s="132" t="s">
        <v>117</v>
      </c>
      <c r="B23" s="132" t="s">
        <v>118</v>
      </c>
      <c r="C23" s="23">
        <v>14728.2</v>
      </c>
      <c r="D23" s="23">
        <v>14728.2</v>
      </c>
      <c r="E23" s="23">
        <v>14728.2</v>
      </c>
      <c r="F23" s="23"/>
      <c r="G23" s="23"/>
    </row>
    <row r="24" ht="18" customHeight="1" spans="1:7">
      <c r="A24" s="133" t="s">
        <v>119</v>
      </c>
      <c r="B24" s="133" t="s">
        <v>120</v>
      </c>
      <c r="C24" s="23">
        <v>14728.2</v>
      </c>
      <c r="D24" s="23">
        <v>14728.2</v>
      </c>
      <c r="E24" s="23">
        <v>14728.2</v>
      </c>
      <c r="F24" s="23"/>
      <c r="G24" s="23"/>
    </row>
    <row r="25" ht="18" customHeight="1" spans="1:7">
      <c r="A25" s="132" t="s">
        <v>121</v>
      </c>
      <c r="B25" s="132" t="s">
        <v>122</v>
      </c>
      <c r="C25" s="23">
        <v>45632.92</v>
      </c>
      <c r="D25" s="23">
        <v>45632.92</v>
      </c>
      <c r="E25" s="23">
        <v>45632.92</v>
      </c>
      <c r="F25" s="23"/>
      <c r="G25" s="23"/>
    </row>
    <row r="26" ht="18" customHeight="1" spans="1:7">
      <c r="A26" s="133" t="s">
        <v>123</v>
      </c>
      <c r="B26" s="133" t="s">
        <v>122</v>
      </c>
      <c r="C26" s="23">
        <v>45632.92</v>
      </c>
      <c r="D26" s="23">
        <v>45632.92</v>
      </c>
      <c r="E26" s="23">
        <v>45632.92</v>
      </c>
      <c r="F26" s="23"/>
      <c r="G26" s="23"/>
    </row>
    <row r="27" ht="18" customHeight="1" spans="1:7">
      <c r="A27" s="34" t="s">
        <v>124</v>
      </c>
      <c r="B27" s="34" t="s">
        <v>125</v>
      </c>
      <c r="C27" s="23">
        <v>734677.5</v>
      </c>
      <c r="D27" s="23">
        <v>734677.5</v>
      </c>
      <c r="E27" s="23">
        <v>734677.5</v>
      </c>
      <c r="F27" s="23"/>
      <c r="G27" s="23"/>
    </row>
    <row r="28" ht="18" customHeight="1" spans="1:7">
      <c r="A28" s="132" t="s">
        <v>126</v>
      </c>
      <c r="B28" s="132" t="s">
        <v>127</v>
      </c>
      <c r="C28" s="23">
        <v>734677.5</v>
      </c>
      <c r="D28" s="23">
        <v>734677.5</v>
      </c>
      <c r="E28" s="23">
        <v>734677.5</v>
      </c>
      <c r="F28" s="23"/>
      <c r="G28" s="23"/>
    </row>
    <row r="29" ht="18" customHeight="1" spans="1:7">
      <c r="A29" s="133" t="s">
        <v>128</v>
      </c>
      <c r="B29" s="133" t="s">
        <v>129</v>
      </c>
      <c r="C29" s="23">
        <v>142026.7</v>
      </c>
      <c r="D29" s="23">
        <v>142026.7</v>
      </c>
      <c r="E29" s="23">
        <v>142026.7</v>
      </c>
      <c r="F29" s="23"/>
      <c r="G29" s="23"/>
    </row>
    <row r="30" ht="18" customHeight="1" spans="1:7">
      <c r="A30" s="133" t="s">
        <v>130</v>
      </c>
      <c r="B30" s="133" t="s">
        <v>131</v>
      </c>
      <c r="C30" s="23">
        <v>312494</v>
      </c>
      <c r="D30" s="23">
        <v>312494</v>
      </c>
      <c r="E30" s="23">
        <v>312494</v>
      </c>
      <c r="F30" s="23"/>
      <c r="G30" s="23"/>
    </row>
    <row r="31" ht="18" customHeight="1" spans="1:7">
      <c r="A31" s="133" t="s">
        <v>132</v>
      </c>
      <c r="B31" s="133" t="s">
        <v>133</v>
      </c>
      <c r="C31" s="23">
        <v>247289.4</v>
      </c>
      <c r="D31" s="23">
        <v>247289.4</v>
      </c>
      <c r="E31" s="23">
        <v>247289.4</v>
      </c>
      <c r="F31" s="23"/>
      <c r="G31" s="23"/>
    </row>
    <row r="32" ht="18" customHeight="1" spans="1:7">
      <c r="A32" s="133" t="s">
        <v>134</v>
      </c>
      <c r="B32" s="133" t="s">
        <v>135</v>
      </c>
      <c r="C32" s="23">
        <v>32867.4</v>
      </c>
      <c r="D32" s="23">
        <v>32867.4</v>
      </c>
      <c r="E32" s="23">
        <v>32867.4</v>
      </c>
      <c r="F32" s="23"/>
      <c r="G32" s="23"/>
    </row>
    <row r="33" ht="18" customHeight="1" spans="1:7">
      <c r="A33" s="34" t="s">
        <v>136</v>
      </c>
      <c r="B33" s="34" t="s">
        <v>137</v>
      </c>
      <c r="C33" s="23">
        <v>768204</v>
      </c>
      <c r="D33" s="23">
        <v>768204</v>
      </c>
      <c r="E33" s="23">
        <v>768204</v>
      </c>
      <c r="F33" s="23"/>
      <c r="G33" s="23"/>
    </row>
    <row r="34" ht="18" customHeight="1" spans="1:7">
      <c r="A34" s="132" t="s">
        <v>138</v>
      </c>
      <c r="B34" s="132" t="s">
        <v>139</v>
      </c>
      <c r="C34" s="23">
        <v>768204</v>
      </c>
      <c r="D34" s="23">
        <v>768204</v>
      </c>
      <c r="E34" s="23">
        <v>768204</v>
      </c>
      <c r="F34" s="23"/>
      <c r="G34" s="23"/>
    </row>
    <row r="35" ht="18" customHeight="1" spans="1:7">
      <c r="A35" s="133" t="s">
        <v>140</v>
      </c>
      <c r="B35" s="133" t="s">
        <v>141</v>
      </c>
      <c r="C35" s="23">
        <v>768204</v>
      </c>
      <c r="D35" s="23">
        <v>768204</v>
      </c>
      <c r="E35" s="23">
        <v>768204</v>
      </c>
      <c r="F35" s="23"/>
      <c r="G35" s="23"/>
    </row>
    <row r="36" ht="18" customHeight="1" spans="1:7">
      <c r="A36" s="169" t="s">
        <v>142</v>
      </c>
      <c r="B36" s="170" t="s">
        <v>142</v>
      </c>
      <c r="C36" s="23">
        <v>12815110.74</v>
      </c>
      <c r="D36" s="23">
        <v>11368010.74</v>
      </c>
      <c r="E36" s="23">
        <v>10708443.46</v>
      </c>
      <c r="F36" s="23">
        <v>659567.28</v>
      </c>
      <c r="G36" s="23">
        <v>1447100</v>
      </c>
    </row>
  </sheetData>
  <mergeCells count="7">
    <mergeCell ref="A2:G2"/>
    <mergeCell ref="A3:E3"/>
    <mergeCell ref="A4:B4"/>
    <mergeCell ref="D4:F4"/>
    <mergeCell ref="A36:B3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52"/>
      <c r="B1" s="153"/>
      <c r="C1" s="154"/>
      <c r="D1" s="68"/>
      <c r="G1" s="94" t="s">
        <v>190</v>
      </c>
    </row>
    <row r="2" ht="39" customHeight="1" spans="1:7">
      <c r="A2" s="141" t="str">
        <f>"2025"&amp;"年“三公”经费支出预算表"</f>
        <v>2025年“三公”经费支出预算表</v>
      </c>
      <c r="B2" s="57"/>
      <c r="C2" s="57"/>
      <c r="D2" s="57"/>
      <c r="E2" s="57"/>
      <c r="F2" s="57"/>
      <c r="G2" s="57"/>
    </row>
    <row r="3" ht="18.75" customHeight="1" spans="1:7">
      <c r="A3" s="42" t="str">
        <f>"单位名称："&amp;"中国共产党临沧市临翔区委员会宣传部"</f>
        <v>单位名称：中国共产党临沧市临翔区委员会宣传部</v>
      </c>
      <c r="B3" s="153"/>
      <c r="C3" s="154"/>
      <c r="D3" s="68"/>
      <c r="E3" s="30"/>
      <c r="G3" s="94" t="s">
        <v>191</v>
      </c>
    </row>
    <row r="4" ht="18.75" customHeight="1" spans="1:7">
      <c r="A4" s="10" t="s">
        <v>192</v>
      </c>
      <c r="B4" s="10" t="s">
        <v>193</v>
      </c>
      <c r="C4" s="31" t="s">
        <v>194</v>
      </c>
      <c r="D4" s="12" t="s">
        <v>195</v>
      </c>
      <c r="E4" s="13"/>
      <c r="F4" s="14"/>
      <c r="G4" s="31" t="s">
        <v>196</v>
      </c>
    </row>
    <row r="5" ht="18.75" customHeight="1" spans="1:7">
      <c r="A5" s="17"/>
      <c r="B5" s="155"/>
      <c r="C5" s="33"/>
      <c r="D5" s="72" t="s">
        <v>58</v>
      </c>
      <c r="E5" s="72" t="s">
        <v>197</v>
      </c>
      <c r="F5" s="72" t="s">
        <v>198</v>
      </c>
      <c r="G5" s="33"/>
    </row>
    <row r="6" ht="18.75" customHeight="1" spans="1:7">
      <c r="A6" s="156" t="s">
        <v>56</v>
      </c>
      <c r="B6" s="157">
        <v>1</v>
      </c>
      <c r="C6" s="158">
        <v>2</v>
      </c>
      <c r="D6" s="159">
        <v>3</v>
      </c>
      <c r="E6" s="159">
        <v>4</v>
      </c>
      <c r="F6" s="159">
        <v>5</v>
      </c>
      <c r="G6" s="158">
        <v>6</v>
      </c>
    </row>
    <row r="7" ht="18.75" customHeight="1" spans="1:7">
      <c r="A7" s="156" t="s">
        <v>56</v>
      </c>
      <c r="B7" s="160">
        <v>263500</v>
      </c>
      <c r="C7" s="160"/>
      <c r="D7" s="160">
        <v>210000</v>
      </c>
      <c r="E7" s="160">
        <v>150000</v>
      </c>
      <c r="F7" s="160">
        <v>60000</v>
      </c>
      <c r="G7" s="160">
        <v>53500</v>
      </c>
    </row>
    <row r="8" ht="18.75" customHeight="1" spans="1:7">
      <c r="A8" s="161" t="s">
        <v>199</v>
      </c>
      <c r="B8" s="160">
        <v>10000</v>
      </c>
      <c r="C8" s="160"/>
      <c r="D8" s="160">
        <v>10000</v>
      </c>
      <c r="E8" s="160"/>
      <c r="F8" s="160">
        <v>10000</v>
      </c>
      <c r="G8" s="160"/>
    </row>
    <row r="9" ht="18.75" customHeight="1" spans="1:7">
      <c r="A9" s="161" t="s">
        <v>200</v>
      </c>
      <c r="B9" s="160">
        <v>253500</v>
      </c>
      <c r="C9" s="160"/>
      <c r="D9" s="160">
        <v>200000</v>
      </c>
      <c r="E9" s="160">
        <v>150000</v>
      </c>
      <c r="F9" s="160">
        <v>50000</v>
      </c>
      <c r="G9" s="160">
        <v>53500</v>
      </c>
    </row>
    <row r="10" ht="18.75" customHeight="1" spans="1:7">
      <c r="A10" s="161" t="s">
        <v>201</v>
      </c>
      <c r="B10" s="160"/>
      <c r="C10" s="160"/>
      <c r="D10" s="160"/>
      <c r="E10" s="160"/>
      <c r="F10" s="160"/>
      <c r="G10" s="160"/>
    </row>
    <row r="11" ht="18.75" customHeight="1" spans="1:7">
      <c r="A11" s="161" t="s">
        <v>202</v>
      </c>
      <c r="B11" s="160"/>
      <c r="C11" s="160"/>
      <c r="D11" s="160"/>
      <c r="E11" s="160"/>
      <c r="F11" s="160"/>
      <c r="G11" s="160"/>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5"/>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38"/>
      <c r="D1" s="140"/>
      <c r="E1" s="140"/>
      <c r="F1" s="140"/>
      <c r="G1" s="140"/>
      <c r="H1" s="73"/>
      <c r="I1" s="73"/>
      <c r="J1" s="73"/>
      <c r="K1" s="73"/>
      <c r="L1" s="73"/>
      <c r="M1" s="73"/>
      <c r="N1" s="30"/>
      <c r="O1" s="30"/>
      <c r="P1" s="30"/>
      <c r="Q1" s="73"/>
      <c r="U1" s="38"/>
      <c r="W1" s="39" t="s">
        <v>203</v>
      </c>
    </row>
    <row r="2" ht="39.75" customHeight="1" spans="1:23">
      <c r="A2" s="141" t="str">
        <f>"2025"&amp;"年部门基本支出预算表"</f>
        <v>2025年部门基本支出预算表</v>
      </c>
      <c r="B2" s="57"/>
      <c r="C2" s="57"/>
      <c r="D2" s="57"/>
      <c r="E2" s="57"/>
      <c r="F2" s="57"/>
      <c r="G2" s="57"/>
      <c r="H2" s="57"/>
      <c r="I2" s="57"/>
      <c r="J2" s="57"/>
      <c r="K2" s="57"/>
      <c r="L2" s="57"/>
      <c r="M2" s="57"/>
      <c r="N2" s="6"/>
      <c r="O2" s="6"/>
      <c r="P2" s="6"/>
      <c r="Q2" s="57"/>
      <c r="R2" s="57"/>
      <c r="S2" s="57"/>
      <c r="T2" s="57"/>
      <c r="U2" s="57"/>
      <c r="V2" s="57"/>
      <c r="W2" s="57"/>
    </row>
    <row r="3" ht="18.75" customHeight="1" spans="1:23">
      <c r="A3" s="7" t="str">
        <f>"单位名称："&amp;"中国共产党临沧市临翔区委员会宣传部"</f>
        <v>单位名称：中国共产党临沧市临翔区委员会宣传部</v>
      </c>
      <c r="B3" s="142"/>
      <c r="C3" s="142"/>
      <c r="D3" s="142"/>
      <c r="E3" s="142"/>
      <c r="F3" s="142"/>
      <c r="G3" s="142"/>
      <c r="H3" s="77"/>
      <c r="I3" s="77"/>
      <c r="J3" s="77"/>
      <c r="K3" s="77"/>
      <c r="L3" s="77"/>
      <c r="M3" s="77"/>
      <c r="N3" s="100"/>
      <c r="O3" s="100"/>
      <c r="P3" s="100"/>
      <c r="Q3" s="77"/>
      <c r="U3" s="38"/>
      <c r="W3" s="39" t="s">
        <v>191</v>
      </c>
    </row>
    <row r="4" ht="18" customHeight="1" spans="1:23">
      <c r="A4" s="10" t="s">
        <v>204</v>
      </c>
      <c r="B4" s="10" t="s">
        <v>205</v>
      </c>
      <c r="C4" s="10" t="s">
        <v>206</v>
      </c>
      <c r="D4" s="10" t="s">
        <v>207</v>
      </c>
      <c r="E4" s="10" t="s">
        <v>208</v>
      </c>
      <c r="F4" s="10" t="s">
        <v>209</v>
      </c>
      <c r="G4" s="10" t="s">
        <v>210</v>
      </c>
      <c r="H4" s="143" t="s">
        <v>211</v>
      </c>
      <c r="I4" s="70" t="s">
        <v>211</v>
      </c>
      <c r="J4" s="70"/>
      <c r="K4" s="70"/>
      <c r="L4" s="70"/>
      <c r="M4" s="70"/>
      <c r="N4" s="13"/>
      <c r="O4" s="13"/>
      <c r="P4" s="13"/>
      <c r="Q4" s="80" t="s">
        <v>62</v>
      </c>
      <c r="R4" s="70" t="s">
        <v>81</v>
      </c>
      <c r="S4" s="70"/>
      <c r="T4" s="70"/>
      <c r="U4" s="70"/>
      <c r="V4" s="70"/>
      <c r="W4" s="147"/>
    </row>
    <row r="5" ht="18" customHeight="1" spans="1:23">
      <c r="A5" s="15"/>
      <c r="B5" s="139"/>
      <c r="C5" s="15"/>
      <c r="D5" s="15"/>
      <c r="E5" s="15"/>
      <c r="F5" s="15"/>
      <c r="G5" s="15"/>
      <c r="H5" s="121" t="s">
        <v>212</v>
      </c>
      <c r="I5" s="143" t="s">
        <v>59</v>
      </c>
      <c r="J5" s="70"/>
      <c r="K5" s="70"/>
      <c r="L5" s="70"/>
      <c r="M5" s="147"/>
      <c r="N5" s="12" t="s">
        <v>213</v>
      </c>
      <c r="O5" s="13"/>
      <c r="P5" s="14"/>
      <c r="Q5" s="10" t="s">
        <v>62</v>
      </c>
      <c r="R5" s="143" t="s">
        <v>81</v>
      </c>
      <c r="S5" s="80" t="s">
        <v>65</v>
      </c>
      <c r="T5" s="70" t="s">
        <v>81</v>
      </c>
      <c r="U5" s="80" t="s">
        <v>67</v>
      </c>
      <c r="V5" s="80" t="s">
        <v>68</v>
      </c>
      <c r="W5" s="149" t="s">
        <v>69</v>
      </c>
    </row>
    <row r="6" ht="18.75" customHeight="1" spans="1:23">
      <c r="A6" s="32"/>
      <c r="B6" s="32"/>
      <c r="C6" s="32"/>
      <c r="D6" s="32"/>
      <c r="E6" s="32"/>
      <c r="F6" s="32"/>
      <c r="G6" s="32"/>
      <c r="H6" s="32"/>
      <c r="I6" s="148" t="s">
        <v>214</v>
      </c>
      <c r="J6" s="10" t="s">
        <v>215</v>
      </c>
      <c r="K6" s="10" t="s">
        <v>216</v>
      </c>
      <c r="L6" s="10" t="s">
        <v>217</v>
      </c>
      <c r="M6" s="10" t="s">
        <v>218</v>
      </c>
      <c r="N6" s="10" t="s">
        <v>59</v>
      </c>
      <c r="O6" s="10" t="s">
        <v>60</v>
      </c>
      <c r="P6" s="10" t="s">
        <v>61</v>
      </c>
      <c r="Q6" s="32"/>
      <c r="R6" s="10" t="s">
        <v>58</v>
      </c>
      <c r="S6" s="10" t="s">
        <v>65</v>
      </c>
      <c r="T6" s="10" t="s">
        <v>219</v>
      </c>
      <c r="U6" s="10" t="s">
        <v>67</v>
      </c>
      <c r="V6" s="10" t="s">
        <v>68</v>
      </c>
      <c r="W6" s="10" t="s">
        <v>69</v>
      </c>
    </row>
    <row r="7" ht="37.5" customHeight="1" spans="1:23">
      <c r="A7" s="124"/>
      <c r="B7" s="124"/>
      <c r="C7" s="124"/>
      <c r="D7" s="124"/>
      <c r="E7" s="124"/>
      <c r="F7" s="124"/>
      <c r="G7" s="124"/>
      <c r="H7" s="124"/>
      <c r="I7" s="99"/>
      <c r="J7" s="17" t="s">
        <v>220</v>
      </c>
      <c r="K7" s="17" t="s">
        <v>216</v>
      </c>
      <c r="L7" s="17" t="s">
        <v>217</v>
      </c>
      <c r="M7" s="17" t="s">
        <v>218</v>
      </c>
      <c r="N7" s="17" t="s">
        <v>216</v>
      </c>
      <c r="O7" s="17" t="s">
        <v>217</v>
      </c>
      <c r="P7" s="17" t="s">
        <v>218</v>
      </c>
      <c r="Q7" s="17" t="s">
        <v>62</v>
      </c>
      <c r="R7" s="17" t="s">
        <v>58</v>
      </c>
      <c r="S7" s="17" t="s">
        <v>65</v>
      </c>
      <c r="T7" s="17" t="s">
        <v>219</v>
      </c>
      <c r="U7" s="17" t="s">
        <v>67</v>
      </c>
      <c r="V7" s="17" t="s">
        <v>68</v>
      </c>
      <c r="W7" s="17" t="s">
        <v>69</v>
      </c>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1" customHeight="1" spans="1:23">
      <c r="A9" s="145" t="s">
        <v>71</v>
      </c>
      <c r="B9" s="145"/>
      <c r="C9" s="145"/>
      <c r="D9" s="145"/>
      <c r="E9" s="145"/>
      <c r="F9" s="145"/>
      <c r="G9" s="145"/>
      <c r="H9" s="23">
        <v>11368010.74</v>
      </c>
      <c r="I9" s="23">
        <v>11368010.74</v>
      </c>
      <c r="J9" s="23"/>
      <c r="K9" s="23"/>
      <c r="L9" s="23">
        <v>11368010.74</v>
      </c>
      <c r="M9" s="23"/>
      <c r="N9" s="23"/>
      <c r="O9" s="23"/>
      <c r="P9" s="23"/>
      <c r="Q9" s="23"/>
      <c r="R9" s="23"/>
      <c r="S9" s="23"/>
      <c r="T9" s="23"/>
      <c r="U9" s="23"/>
      <c r="V9" s="23"/>
      <c r="W9" s="23"/>
    </row>
    <row r="10" ht="21" customHeight="1" spans="1:23">
      <c r="A10" s="146" t="s">
        <v>73</v>
      </c>
      <c r="B10" s="21"/>
      <c r="C10" s="21"/>
      <c r="D10" s="21"/>
      <c r="E10" s="21"/>
      <c r="F10" s="21"/>
      <c r="G10" s="21"/>
      <c r="H10" s="23">
        <v>5559868.25</v>
      </c>
      <c r="I10" s="23">
        <v>5559868.25</v>
      </c>
      <c r="J10" s="23"/>
      <c r="K10" s="23"/>
      <c r="L10" s="23">
        <v>5559868.25</v>
      </c>
      <c r="M10" s="23"/>
      <c r="N10" s="23"/>
      <c r="O10" s="23"/>
      <c r="P10" s="23"/>
      <c r="Q10" s="23"/>
      <c r="R10" s="23"/>
      <c r="S10" s="23"/>
      <c r="T10" s="23"/>
      <c r="U10" s="23"/>
      <c r="V10" s="23"/>
      <c r="W10" s="23"/>
    </row>
    <row r="11" ht="21" customHeight="1" spans="1:23">
      <c r="A11" s="25"/>
      <c r="B11" s="21" t="s">
        <v>221</v>
      </c>
      <c r="C11" s="21" t="s">
        <v>222</v>
      </c>
      <c r="D11" s="21" t="s">
        <v>101</v>
      </c>
      <c r="E11" s="21" t="s">
        <v>92</v>
      </c>
      <c r="F11" s="21" t="s">
        <v>223</v>
      </c>
      <c r="G11" s="21" t="s">
        <v>224</v>
      </c>
      <c r="H11" s="23">
        <v>1448388</v>
      </c>
      <c r="I11" s="23">
        <v>1448388</v>
      </c>
      <c r="J11" s="23"/>
      <c r="K11" s="23"/>
      <c r="L11" s="23">
        <v>1448388</v>
      </c>
      <c r="M11" s="23"/>
      <c r="N11" s="23"/>
      <c r="O11" s="23"/>
      <c r="P11" s="23"/>
      <c r="Q11" s="23"/>
      <c r="R11" s="23"/>
      <c r="S11" s="23"/>
      <c r="T11" s="23"/>
      <c r="U11" s="23"/>
      <c r="V11" s="23"/>
      <c r="W11" s="23"/>
    </row>
    <row r="12" ht="21" customHeight="1" spans="1:23">
      <c r="A12" s="25"/>
      <c r="B12" s="21" t="s">
        <v>221</v>
      </c>
      <c r="C12" s="21" t="s">
        <v>222</v>
      </c>
      <c r="D12" s="21" t="s">
        <v>101</v>
      </c>
      <c r="E12" s="21" t="s">
        <v>92</v>
      </c>
      <c r="F12" s="21" t="s">
        <v>225</v>
      </c>
      <c r="G12" s="21" t="s">
        <v>226</v>
      </c>
      <c r="H12" s="23">
        <v>106260</v>
      </c>
      <c r="I12" s="23">
        <v>106260</v>
      </c>
      <c r="J12" s="23"/>
      <c r="K12" s="23"/>
      <c r="L12" s="23">
        <v>106260</v>
      </c>
      <c r="M12" s="23"/>
      <c r="N12" s="23"/>
      <c r="O12" s="23"/>
      <c r="P12" s="23"/>
      <c r="Q12" s="23"/>
      <c r="R12" s="23"/>
      <c r="S12" s="23"/>
      <c r="T12" s="23"/>
      <c r="U12" s="23"/>
      <c r="V12" s="23"/>
      <c r="W12" s="23"/>
    </row>
    <row r="13" ht="21" customHeight="1" spans="1:23">
      <c r="A13" s="25"/>
      <c r="B13" s="21" t="s">
        <v>221</v>
      </c>
      <c r="C13" s="21" t="s">
        <v>222</v>
      </c>
      <c r="D13" s="21" t="s">
        <v>101</v>
      </c>
      <c r="E13" s="21" t="s">
        <v>92</v>
      </c>
      <c r="F13" s="21" t="s">
        <v>227</v>
      </c>
      <c r="G13" s="21" t="s">
        <v>228</v>
      </c>
      <c r="H13" s="23">
        <v>451380</v>
      </c>
      <c r="I13" s="23">
        <v>451380</v>
      </c>
      <c r="J13" s="23"/>
      <c r="K13" s="23"/>
      <c r="L13" s="23">
        <v>451380</v>
      </c>
      <c r="M13" s="23"/>
      <c r="N13" s="23"/>
      <c r="O13" s="23"/>
      <c r="P13" s="23"/>
      <c r="Q13" s="23"/>
      <c r="R13" s="23"/>
      <c r="S13" s="23"/>
      <c r="T13" s="23"/>
      <c r="U13" s="23"/>
      <c r="V13" s="23"/>
      <c r="W13" s="23"/>
    </row>
    <row r="14" ht="21" customHeight="1" spans="1:23">
      <c r="A14" s="25"/>
      <c r="B14" s="21" t="s">
        <v>229</v>
      </c>
      <c r="C14" s="21" t="s">
        <v>230</v>
      </c>
      <c r="D14" s="21" t="s">
        <v>101</v>
      </c>
      <c r="E14" s="21" t="s">
        <v>92</v>
      </c>
      <c r="F14" s="21" t="s">
        <v>227</v>
      </c>
      <c r="G14" s="21" t="s">
        <v>228</v>
      </c>
      <c r="H14" s="23">
        <v>612000</v>
      </c>
      <c r="I14" s="23">
        <v>612000</v>
      </c>
      <c r="J14" s="23"/>
      <c r="K14" s="23"/>
      <c r="L14" s="23">
        <v>612000</v>
      </c>
      <c r="M14" s="23"/>
      <c r="N14" s="23"/>
      <c r="O14" s="23"/>
      <c r="P14" s="23"/>
      <c r="Q14" s="23"/>
      <c r="R14" s="23"/>
      <c r="S14" s="23"/>
      <c r="T14" s="23"/>
      <c r="U14" s="23"/>
      <c r="V14" s="23"/>
      <c r="W14" s="23"/>
    </row>
    <row r="15" ht="21" customHeight="1" spans="1:23">
      <c r="A15" s="25"/>
      <c r="B15" s="21" t="s">
        <v>221</v>
      </c>
      <c r="C15" s="21" t="s">
        <v>222</v>
      </c>
      <c r="D15" s="21" t="s">
        <v>101</v>
      </c>
      <c r="E15" s="21" t="s">
        <v>92</v>
      </c>
      <c r="F15" s="21" t="s">
        <v>227</v>
      </c>
      <c r="G15" s="21" t="s">
        <v>228</v>
      </c>
      <c r="H15" s="23">
        <v>933372</v>
      </c>
      <c r="I15" s="23">
        <v>933372</v>
      </c>
      <c r="J15" s="23"/>
      <c r="K15" s="23"/>
      <c r="L15" s="23">
        <v>933372</v>
      </c>
      <c r="M15" s="23"/>
      <c r="N15" s="23"/>
      <c r="O15" s="23"/>
      <c r="P15" s="23"/>
      <c r="Q15" s="23"/>
      <c r="R15" s="23"/>
      <c r="S15" s="23"/>
      <c r="T15" s="23"/>
      <c r="U15" s="23"/>
      <c r="V15" s="23"/>
      <c r="W15" s="23"/>
    </row>
    <row r="16" ht="21" customHeight="1" spans="1:23">
      <c r="A16" s="25"/>
      <c r="B16" s="21" t="s">
        <v>231</v>
      </c>
      <c r="C16" s="21" t="s">
        <v>232</v>
      </c>
      <c r="D16" s="21" t="s">
        <v>115</v>
      </c>
      <c r="E16" s="21" t="s">
        <v>116</v>
      </c>
      <c r="F16" s="21" t="s">
        <v>233</v>
      </c>
      <c r="G16" s="21" t="s">
        <v>234</v>
      </c>
      <c r="H16" s="23">
        <v>470304</v>
      </c>
      <c r="I16" s="23">
        <v>470304</v>
      </c>
      <c r="J16" s="23"/>
      <c r="K16" s="23"/>
      <c r="L16" s="23">
        <v>470304</v>
      </c>
      <c r="M16" s="23"/>
      <c r="N16" s="23"/>
      <c r="O16" s="23"/>
      <c r="P16" s="23"/>
      <c r="Q16" s="23"/>
      <c r="R16" s="23"/>
      <c r="S16" s="23"/>
      <c r="T16" s="23"/>
      <c r="U16" s="23"/>
      <c r="V16" s="23"/>
      <c r="W16" s="23"/>
    </row>
    <row r="17" ht="21" customHeight="1" spans="1:23">
      <c r="A17" s="25"/>
      <c r="B17" s="21" t="s">
        <v>231</v>
      </c>
      <c r="C17" s="21" t="s">
        <v>232</v>
      </c>
      <c r="D17" s="21" t="s">
        <v>115</v>
      </c>
      <c r="E17" s="21" t="s">
        <v>116</v>
      </c>
      <c r="F17" s="21" t="s">
        <v>233</v>
      </c>
      <c r="G17" s="21" t="s">
        <v>234</v>
      </c>
      <c r="H17" s="23"/>
      <c r="I17" s="23"/>
      <c r="J17" s="23"/>
      <c r="K17" s="23"/>
      <c r="L17" s="23"/>
      <c r="M17" s="23"/>
      <c r="N17" s="23"/>
      <c r="O17" s="23"/>
      <c r="P17" s="23"/>
      <c r="Q17" s="23"/>
      <c r="R17" s="23"/>
      <c r="S17" s="23"/>
      <c r="T17" s="23"/>
      <c r="U17" s="23"/>
      <c r="V17" s="23"/>
      <c r="W17" s="23"/>
    </row>
    <row r="18" ht="21" customHeight="1" spans="1:23">
      <c r="A18" s="25"/>
      <c r="B18" s="21" t="s">
        <v>231</v>
      </c>
      <c r="C18" s="21" t="s">
        <v>232</v>
      </c>
      <c r="D18" s="21" t="s">
        <v>130</v>
      </c>
      <c r="E18" s="21" t="s">
        <v>131</v>
      </c>
      <c r="F18" s="21" t="s">
        <v>235</v>
      </c>
      <c r="G18" s="21" t="s">
        <v>236</v>
      </c>
      <c r="H18" s="23">
        <v>208697.4</v>
      </c>
      <c r="I18" s="23">
        <v>208697.4</v>
      </c>
      <c r="J18" s="23"/>
      <c r="K18" s="23"/>
      <c r="L18" s="23">
        <v>208697.4</v>
      </c>
      <c r="M18" s="23"/>
      <c r="N18" s="23"/>
      <c r="O18" s="23"/>
      <c r="P18" s="23"/>
      <c r="Q18" s="23"/>
      <c r="R18" s="23"/>
      <c r="S18" s="23"/>
      <c r="T18" s="23"/>
      <c r="U18" s="23"/>
      <c r="V18" s="23"/>
      <c r="W18" s="23"/>
    </row>
    <row r="19" ht="21" customHeight="1" spans="1:23">
      <c r="A19" s="25"/>
      <c r="B19" s="21" t="s">
        <v>231</v>
      </c>
      <c r="C19" s="21" t="s">
        <v>232</v>
      </c>
      <c r="D19" s="21" t="s">
        <v>128</v>
      </c>
      <c r="E19" s="21" t="s">
        <v>129</v>
      </c>
      <c r="F19" s="21" t="s">
        <v>235</v>
      </c>
      <c r="G19" s="21" t="s">
        <v>236</v>
      </c>
      <c r="H19" s="23"/>
      <c r="I19" s="23"/>
      <c r="J19" s="23"/>
      <c r="K19" s="23"/>
      <c r="L19" s="23"/>
      <c r="M19" s="23"/>
      <c r="N19" s="23"/>
      <c r="O19" s="23"/>
      <c r="P19" s="23"/>
      <c r="Q19" s="23"/>
      <c r="R19" s="23"/>
      <c r="S19" s="23"/>
      <c r="T19" s="23"/>
      <c r="U19" s="23"/>
      <c r="V19" s="23"/>
      <c r="W19" s="23"/>
    </row>
    <row r="20" ht="21" customHeight="1" spans="1:23">
      <c r="A20" s="25"/>
      <c r="B20" s="21" t="s">
        <v>231</v>
      </c>
      <c r="C20" s="21" t="s">
        <v>232</v>
      </c>
      <c r="D20" s="21" t="s">
        <v>132</v>
      </c>
      <c r="E20" s="21" t="s">
        <v>133</v>
      </c>
      <c r="F20" s="21" t="s">
        <v>237</v>
      </c>
      <c r="G20" s="21" t="s">
        <v>238</v>
      </c>
      <c r="H20" s="23">
        <v>88182</v>
      </c>
      <c r="I20" s="23">
        <v>88182</v>
      </c>
      <c r="J20" s="23"/>
      <c r="K20" s="23"/>
      <c r="L20" s="23">
        <v>88182</v>
      </c>
      <c r="M20" s="23"/>
      <c r="N20" s="23"/>
      <c r="O20" s="23"/>
      <c r="P20" s="23"/>
      <c r="Q20" s="23"/>
      <c r="R20" s="23"/>
      <c r="S20" s="23"/>
      <c r="T20" s="23"/>
      <c r="U20" s="23"/>
      <c r="V20" s="23"/>
      <c r="W20" s="23"/>
    </row>
    <row r="21" ht="21" customHeight="1" spans="1:23">
      <c r="A21" s="25"/>
      <c r="B21" s="21" t="s">
        <v>231</v>
      </c>
      <c r="C21" s="21" t="s">
        <v>232</v>
      </c>
      <c r="D21" s="21" t="s">
        <v>132</v>
      </c>
      <c r="E21" s="21" t="s">
        <v>133</v>
      </c>
      <c r="F21" s="21" t="s">
        <v>237</v>
      </c>
      <c r="G21" s="21" t="s">
        <v>238</v>
      </c>
      <c r="H21" s="23"/>
      <c r="I21" s="23"/>
      <c r="J21" s="23"/>
      <c r="K21" s="23"/>
      <c r="L21" s="23"/>
      <c r="M21" s="23"/>
      <c r="N21" s="23"/>
      <c r="O21" s="23"/>
      <c r="P21" s="23"/>
      <c r="Q21" s="23"/>
      <c r="R21" s="23"/>
      <c r="S21" s="23"/>
      <c r="T21" s="23"/>
      <c r="U21" s="23"/>
      <c r="V21" s="23"/>
      <c r="W21" s="23"/>
    </row>
    <row r="22" ht="21" customHeight="1" spans="1:23">
      <c r="A22" s="25"/>
      <c r="B22" s="21" t="s">
        <v>231</v>
      </c>
      <c r="C22" s="21" t="s">
        <v>232</v>
      </c>
      <c r="D22" s="21" t="s">
        <v>132</v>
      </c>
      <c r="E22" s="21" t="s">
        <v>133</v>
      </c>
      <c r="F22" s="21" t="s">
        <v>237</v>
      </c>
      <c r="G22" s="21" t="s">
        <v>238</v>
      </c>
      <c r="H22" s="23">
        <v>38041.43</v>
      </c>
      <c r="I22" s="23">
        <v>38041.43</v>
      </c>
      <c r="J22" s="23"/>
      <c r="K22" s="23"/>
      <c r="L22" s="23">
        <v>38041.43</v>
      </c>
      <c r="M22" s="23"/>
      <c r="N22" s="23"/>
      <c r="O22" s="23"/>
      <c r="P22" s="23"/>
      <c r="Q22" s="23"/>
      <c r="R22" s="23"/>
      <c r="S22" s="23"/>
      <c r="T22" s="23"/>
      <c r="U22" s="23"/>
      <c r="V22" s="23"/>
      <c r="W22" s="23"/>
    </row>
    <row r="23" ht="21" customHeight="1" spans="1:23">
      <c r="A23" s="25"/>
      <c r="B23" s="21" t="s">
        <v>231</v>
      </c>
      <c r="C23" s="21" t="s">
        <v>232</v>
      </c>
      <c r="D23" s="21" t="s">
        <v>132</v>
      </c>
      <c r="E23" s="21" t="s">
        <v>133</v>
      </c>
      <c r="F23" s="21" t="s">
        <v>237</v>
      </c>
      <c r="G23" s="21" t="s">
        <v>238</v>
      </c>
      <c r="H23" s="23"/>
      <c r="I23" s="23"/>
      <c r="J23" s="23"/>
      <c r="K23" s="23"/>
      <c r="L23" s="23"/>
      <c r="M23" s="23"/>
      <c r="N23" s="23"/>
      <c r="O23" s="23"/>
      <c r="P23" s="23"/>
      <c r="Q23" s="23"/>
      <c r="R23" s="23"/>
      <c r="S23" s="23"/>
      <c r="T23" s="23"/>
      <c r="U23" s="23"/>
      <c r="V23" s="23"/>
      <c r="W23" s="23"/>
    </row>
    <row r="24" ht="21" customHeight="1" spans="1:23">
      <c r="A24" s="25"/>
      <c r="B24" s="21" t="s">
        <v>231</v>
      </c>
      <c r="C24" s="21" t="s">
        <v>232</v>
      </c>
      <c r="D24" s="21" t="s">
        <v>134</v>
      </c>
      <c r="E24" s="21" t="s">
        <v>135</v>
      </c>
      <c r="F24" s="21" t="s">
        <v>239</v>
      </c>
      <c r="G24" s="21" t="s">
        <v>240</v>
      </c>
      <c r="H24" s="23">
        <v>7752</v>
      </c>
      <c r="I24" s="23">
        <v>7752</v>
      </c>
      <c r="J24" s="23"/>
      <c r="K24" s="23"/>
      <c r="L24" s="23">
        <v>7752</v>
      </c>
      <c r="M24" s="23"/>
      <c r="N24" s="23"/>
      <c r="O24" s="23"/>
      <c r="P24" s="23"/>
      <c r="Q24" s="23"/>
      <c r="R24" s="23"/>
      <c r="S24" s="23"/>
      <c r="T24" s="23"/>
      <c r="U24" s="23"/>
      <c r="V24" s="23"/>
      <c r="W24" s="23"/>
    </row>
    <row r="25" ht="21" customHeight="1" spans="1:23">
      <c r="A25" s="25"/>
      <c r="B25" s="21" t="s">
        <v>231</v>
      </c>
      <c r="C25" s="21" t="s">
        <v>232</v>
      </c>
      <c r="D25" s="21" t="s">
        <v>123</v>
      </c>
      <c r="E25" s="21" t="s">
        <v>122</v>
      </c>
      <c r="F25" s="21" t="s">
        <v>239</v>
      </c>
      <c r="G25" s="21" t="s">
        <v>240</v>
      </c>
      <c r="H25" s="23">
        <v>20575.8</v>
      </c>
      <c r="I25" s="23">
        <v>20575.8</v>
      </c>
      <c r="J25" s="23"/>
      <c r="K25" s="23"/>
      <c r="L25" s="23">
        <v>20575.8</v>
      </c>
      <c r="M25" s="23"/>
      <c r="N25" s="23"/>
      <c r="O25" s="23"/>
      <c r="P25" s="23"/>
      <c r="Q25" s="23"/>
      <c r="R25" s="23"/>
      <c r="S25" s="23"/>
      <c r="T25" s="23"/>
      <c r="U25" s="23"/>
      <c r="V25" s="23"/>
      <c r="W25" s="23"/>
    </row>
    <row r="26" ht="21" customHeight="1" spans="1:23">
      <c r="A26" s="25"/>
      <c r="B26" s="21" t="s">
        <v>231</v>
      </c>
      <c r="C26" s="21" t="s">
        <v>232</v>
      </c>
      <c r="D26" s="21" t="s">
        <v>134</v>
      </c>
      <c r="E26" s="21" t="s">
        <v>135</v>
      </c>
      <c r="F26" s="21" t="s">
        <v>239</v>
      </c>
      <c r="G26" s="21" t="s">
        <v>240</v>
      </c>
      <c r="H26" s="23">
        <v>5878.8</v>
      </c>
      <c r="I26" s="23">
        <v>5878.8</v>
      </c>
      <c r="J26" s="23"/>
      <c r="K26" s="23"/>
      <c r="L26" s="23">
        <v>5878.8</v>
      </c>
      <c r="M26" s="23"/>
      <c r="N26" s="23"/>
      <c r="O26" s="23"/>
      <c r="P26" s="23"/>
      <c r="Q26" s="23"/>
      <c r="R26" s="23"/>
      <c r="S26" s="23"/>
      <c r="T26" s="23"/>
      <c r="U26" s="23"/>
      <c r="V26" s="23"/>
      <c r="W26" s="23"/>
    </row>
    <row r="27" ht="21" customHeight="1" spans="1:23">
      <c r="A27" s="25"/>
      <c r="B27" s="21" t="s">
        <v>231</v>
      </c>
      <c r="C27" s="21" t="s">
        <v>232</v>
      </c>
      <c r="D27" s="21" t="s">
        <v>134</v>
      </c>
      <c r="E27" s="21" t="s">
        <v>135</v>
      </c>
      <c r="F27" s="21" t="s">
        <v>239</v>
      </c>
      <c r="G27" s="21" t="s">
        <v>240</v>
      </c>
      <c r="H27" s="23"/>
      <c r="I27" s="23"/>
      <c r="J27" s="23"/>
      <c r="K27" s="23"/>
      <c r="L27" s="23"/>
      <c r="M27" s="23"/>
      <c r="N27" s="23"/>
      <c r="O27" s="23"/>
      <c r="P27" s="23"/>
      <c r="Q27" s="23"/>
      <c r="R27" s="23"/>
      <c r="S27" s="23"/>
      <c r="T27" s="23"/>
      <c r="U27" s="23"/>
      <c r="V27" s="23"/>
      <c r="W27" s="23"/>
    </row>
    <row r="28" ht="21" customHeight="1" spans="1:23">
      <c r="A28" s="25"/>
      <c r="B28" s="21" t="s">
        <v>231</v>
      </c>
      <c r="C28" s="21" t="s">
        <v>232</v>
      </c>
      <c r="D28" s="21" t="s">
        <v>134</v>
      </c>
      <c r="E28" s="21" t="s">
        <v>135</v>
      </c>
      <c r="F28" s="21" t="s">
        <v>239</v>
      </c>
      <c r="G28" s="21" t="s">
        <v>240</v>
      </c>
      <c r="H28" s="23">
        <v>3192</v>
      </c>
      <c r="I28" s="23">
        <v>3192</v>
      </c>
      <c r="J28" s="23"/>
      <c r="K28" s="23"/>
      <c r="L28" s="23">
        <v>3192</v>
      </c>
      <c r="M28" s="23"/>
      <c r="N28" s="23"/>
      <c r="O28" s="23"/>
      <c r="P28" s="23"/>
      <c r="Q28" s="23"/>
      <c r="R28" s="23"/>
      <c r="S28" s="23"/>
      <c r="T28" s="23"/>
      <c r="U28" s="23"/>
      <c r="V28" s="23"/>
      <c r="W28" s="23"/>
    </row>
    <row r="29" ht="21" customHeight="1" spans="1:23">
      <c r="A29" s="25"/>
      <c r="B29" s="21" t="s">
        <v>231</v>
      </c>
      <c r="C29" s="21" t="s">
        <v>232</v>
      </c>
      <c r="D29" s="21" t="s">
        <v>123</v>
      </c>
      <c r="E29" s="21" t="s">
        <v>122</v>
      </c>
      <c r="F29" s="21" t="s">
        <v>239</v>
      </c>
      <c r="G29" s="21" t="s">
        <v>240</v>
      </c>
      <c r="H29" s="23"/>
      <c r="I29" s="23"/>
      <c r="J29" s="23"/>
      <c r="K29" s="23"/>
      <c r="L29" s="23"/>
      <c r="M29" s="23"/>
      <c r="N29" s="23"/>
      <c r="O29" s="23"/>
      <c r="P29" s="23"/>
      <c r="Q29" s="23"/>
      <c r="R29" s="23"/>
      <c r="S29" s="23"/>
      <c r="T29" s="23"/>
      <c r="U29" s="23"/>
      <c r="V29" s="23"/>
      <c r="W29" s="23"/>
    </row>
    <row r="30" ht="21" customHeight="1" spans="1:23">
      <c r="A30" s="25"/>
      <c r="B30" s="21" t="s">
        <v>231</v>
      </c>
      <c r="C30" s="21" t="s">
        <v>232</v>
      </c>
      <c r="D30" s="21" t="s">
        <v>134</v>
      </c>
      <c r="E30" s="21" t="s">
        <v>135</v>
      </c>
      <c r="F30" s="21" t="s">
        <v>239</v>
      </c>
      <c r="G30" s="21" t="s">
        <v>240</v>
      </c>
      <c r="H30" s="23"/>
      <c r="I30" s="23"/>
      <c r="J30" s="23"/>
      <c r="K30" s="23"/>
      <c r="L30" s="23"/>
      <c r="M30" s="23"/>
      <c r="N30" s="23"/>
      <c r="O30" s="23"/>
      <c r="P30" s="23"/>
      <c r="Q30" s="23"/>
      <c r="R30" s="23"/>
      <c r="S30" s="23"/>
      <c r="T30" s="23"/>
      <c r="U30" s="23"/>
      <c r="V30" s="23"/>
      <c r="W30" s="23"/>
    </row>
    <row r="31" ht="21" customHeight="1" spans="1:23">
      <c r="A31" s="25"/>
      <c r="B31" s="21" t="s">
        <v>231</v>
      </c>
      <c r="C31" s="21" t="s">
        <v>232</v>
      </c>
      <c r="D31" s="21" t="s">
        <v>134</v>
      </c>
      <c r="E31" s="21" t="s">
        <v>135</v>
      </c>
      <c r="F31" s="21" t="s">
        <v>239</v>
      </c>
      <c r="G31" s="21" t="s">
        <v>240</v>
      </c>
      <c r="H31" s="23"/>
      <c r="I31" s="23"/>
      <c r="J31" s="23"/>
      <c r="K31" s="23"/>
      <c r="L31" s="23"/>
      <c r="M31" s="23"/>
      <c r="N31" s="23"/>
      <c r="O31" s="23"/>
      <c r="P31" s="23"/>
      <c r="Q31" s="23"/>
      <c r="R31" s="23"/>
      <c r="S31" s="23"/>
      <c r="T31" s="23"/>
      <c r="U31" s="23"/>
      <c r="V31" s="23"/>
      <c r="W31" s="23"/>
    </row>
    <row r="32" ht="21" customHeight="1" spans="1:23">
      <c r="A32" s="25"/>
      <c r="B32" s="21" t="s">
        <v>241</v>
      </c>
      <c r="C32" s="21" t="s">
        <v>141</v>
      </c>
      <c r="D32" s="21" t="s">
        <v>140</v>
      </c>
      <c r="E32" s="21" t="s">
        <v>141</v>
      </c>
      <c r="F32" s="21" t="s">
        <v>242</v>
      </c>
      <c r="G32" s="21" t="s">
        <v>141</v>
      </c>
      <c r="H32" s="23">
        <v>352728</v>
      </c>
      <c r="I32" s="23">
        <v>352728</v>
      </c>
      <c r="J32" s="23"/>
      <c r="K32" s="23"/>
      <c r="L32" s="23">
        <v>352728</v>
      </c>
      <c r="M32" s="23"/>
      <c r="N32" s="23"/>
      <c r="O32" s="23"/>
      <c r="P32" s="23"/>
      <c r="Q32" s="23"/>
      <c r="R32" s="23"/>
      <c r="S32" s="23"/>
      <c r="T32" s="23"/>
      <c r="U32" s="23"/>
      <c r="V32" s="23"/>
      <c r="W32" s="23"/>
    </row>
    <row r="33" ht="21" customHeight="1" spans="1:23">
      <c r="A33" s="25"/>
      <c r="B33" s="21" t="s">
        <v>241</v>
      </c>
      <c r="C33" s="21" t="s">
        <v>141</v>
      </c>
      <c r="D33" s="21" t="s">
        <v>140</v>
      </c>
      <c r="E33" s="21" t="s">
        <v>141</v>
      </c>
      <c r="F33" s="21" t="s">
        <v>242</v>
      </c>
      <c r="G33" s="21" t="s">
        <v>141</v>
      </c>
      <c r="H33" s="23"/>
      <c r="I33" s="23"/>
      <c r="J33" s="23"/>
      <c r="K33" s="23"/>
      <c r="L33" s="23"/>
      <c r="M33" s="23"/>
      <c r="N33" s="23"/>
      <c r="O33" s="23"/>
      <c r="P33" s="23"/>
      <c r="Q33" s="23"/>
      <c r="R33" s="23"/>
      <c r="S33" s="23"/>
      <c r="T33" s="23"/>
      <c r="U33" s="23"/>
      <c r="V33" s="23"/>
      <c r="W33" s="23"/>
    </row>
    <row r="34" ht="21" customHeight="1" spans="1:23">
      <c r="A34" s="25"/>
      <c r="B34" s="21" t="s">
        <v>243</v>
      </c>
      <c r="C34" s="21" t="s">
        <v>244</v>
      </c>
      <c r="D34" s="21" t="s">
        <v>101</v>
      </c>
      <c r="E34" s="21" t="s">
        <v>92</v>
      </c>
      <c r="F34" s="21" t="s">
        <v>245</v>
      </c>
      <c r="G34" s="21" t="s">
        <v>246</v>
      </c>
      <c r="H34" s="23">
        <v>217080</v>
      </c>
      <c r="I34" s="23">
        <v>217080</v>
      </c>
      <c r="J34" s="23"/>
      <c r="K34" s="23"/>
      <c r="L34" s="23">
        <v>217080</v>
      </c>
      <c r="M34" s="23"/>
      <c r="N34" s="23"/>
      <c r="O34" s="23"/>
      <c r="P34" s="23"/>
      <c r="Q34" s="23"/>
      <c r="R34" s="23"/>
      <c r="S34" s="23"/>
      <c r="T34" s="23"/>
      <c r="U34" s="23"/>
      <c r="V34" s="23"/>
      <c r="W34" s="23"/>
    </row>
    <row r="35" ht="21" customHeight="1" spans="1:23">
      <c r="A35" s="25"/>
      <c r="B35" s="21" t="s">
        <v>247</v>
      </c>
      <c r="C35" s="21" t="s">
        <v>248</v>
      </c>
      <c r="D35" s="21" t="s">
        <v>101</v>
      </c>
      <c r="E35" s="21" t="s">
        <v>92</v>
      </c>
      <c r="F35" s="21" t="s">
        <v>249</v>
      </c>
      <c r="G35" s="21" t="s">
        <v>250</v>
      </c>
      <c r="H35" s="23">
        <v>2600</v>
      </c>
      <c r="I35" s="23">
        <v>2600</v>
      </c>
      <c r="J35" s="23"/>
      <c r="K35" s="23"/>
      <c r="L35" s="23">
        <v>2600</v>
      </c>
      <c r="M35" s="23"/>
      <c r="N35" s="23"/>
      <c r="O35" s="23"/>
      <c r="P35" s="23"/>
      <c r="Q35" s="23"/>
      <c r="R35" s="23"/>
      <c r="S35" s="23"/>
      <c r="T35" s="23"/>
      <c r="U35" s="23"/>
      <c r="V35" s="23"/>
      <c r="W35" s="23"/>
    </row>
    <row r="36" ht="21" customHeight="1" spans="1:23">
      <c r="A36" s="25"/>
      <c r="B36" s="21" t="s">
        <v>247</v>
      </c>
      <c r="C36" s="21" t="s">
        <v>248</v>
      </c>
      <c r="D36" s="21" t="s">
        <v>101</v>
      </c>
      <c r="E36" s="21" t="s">
        <v>92</v>
      </c>
      <c r="F36" s="21" t="s">
        <v>251</v>
      </c>
      <c r="G36" s="21" t="s">
        <v>252</v>
      </c>
      <c r="H36" s="23">
        <v>30000</v>
      </c>
      <c r="I36" s="23">
        <v>30000</v>
      </c>
      <c r="J36" s="23"/>
      <c r="K36" s="23"/>
      <c r="L36" s="23">
        <v>30000</v>
      </c>
      <c r="M36" s="23"/>
      <c r="N36" s="23"/>
      <c r="O36" s="23"/>
      <c r="P36" s="23"/>
      <c r="Q36" s="23"/>
      <c r="R36" s="23"/>
      <c r="S36" s="23"/>
      <c r="T36" s="23"/>
      <c r="U36" s="23"/>
      <c r="V36" s="23"/>
      <c r="W36" s="23"/>
    </row>
    <row r="37" ht="21" customHeight="1" spans="1:23">
      <c r="A37" s="25"/>
      <c r="B37" s="21" t="s">
        <v>253</v>
      </c>
      <c r="C37" s="21" t="s">
        <v>254</v>
      </c>
      <c r="D37" s="21" t="s">
        <v>101</v>
      </c>
      <c r="E37" s="21" t="s">
        <v>92</v>
      </c>
      <c r="F37" s="21" t="s">
        <v>255</v>
      </c>
      <c r="G37" s="21" t="s">
        <v>196</v>
      </c>
      <c r="H37" s="23">
        <v>15000</v>
      </c>
      <c r="I37" s="23">
        <v>15000</v>
      </c>
      <c r="J37" s="23"/>
      <c r="K37" s="23"/>
      <c r="L37" s="23">
        <v>15000</v>
      </c>
      <c r="M37" s="23"/>
      <c r="N37" s="23"/>
      <c r="O37" s="23"/>
      <c r="P37" s="23"/>
      <c r="Q37" s="23"/>
      <c r="R37" s="23"/>
      <c r="S37" s="23"/>
      <c r="T37" s="23"/>
      <c r="U37" s="23"/>
      <c r="V37" s="23"/>
      <c r="W37" s="23"/>
    </row>
    <row r="38" ht="21" customHeight="1" spans="1:23">
      <c r="A38" s="25"/>
      <c r="B38" s="21" t="s">
        <v>247</v>
      </c>
      <c r="C38" s="21" t="s">
        <v>248</v>
      </c>
      <c r="D38" s="21" t="s">
        <v>101</v>
      </c>
      <c r="E38" s="21" t="s">
        <v>92</v>
      </c>
      <c r="F38" s="21" t="s">
        <v>256</v>
      </c>
      <c r="G38" s="21" t="s">
        <v>257</v>
      </c>
      <c r="H38" s="23">
        <v>20000</v>
      </c>
      <c r="I38" s="23">
        <v>20000</v>
      </c>
      <c r="J38" s="23"/>
      <c r="K38" s="23"/>
      <c r="L38" s="23">
        <v>20000</v>
      </c>
      <c r="M38" s="23"/>
      <c r="N38" s="23"/>
      <c r="O38" s="23"/>
      <c r="P38" s="23"/>
      <c r="Q38" s="23"/>
      <c r="R38" s="23"/>
      <c r="S38" s="23"/>
      <c r="T38" s="23"/>
      <c r="U38" s="23"/>
      <c r="V38" s="23"/>
      <c r="W38" s="23"/>
    </row>
    <row r="39" ht="21" customHeight="1" spans="1:23">
      <c r="A39" s="25"/>
      <c r="B39" s="21" t="s">
        <v>247</v>
      </c>
      <c r="C39" s="21" t="s">
        <v>248</v>
      </c>
      <c r="D39" s="21" t="s">
        <v>101</v>
      </c>
      <c r="E39" s="21" t="s">
        <v>92</v>
      </c>
      <c r="F39" s="21" t="s">
        <v>258</v>
      </c>
      <c r="G39" s="21" t="s">
        <v>259</v>
      </c>
      <c r="H39" s="23">
        <v>67400</v>
      </c>
      <c r="I39" s="23">
        <v>67400</v>
      </c>
      <c r="J39" s="23"/>
      <c r="K39" s="23"/>
      <c r="L39" s="23">
        <v>67400</v>
      </c>
      <c r="M39" s="23"/>
      <c r="N39" s="23"/>
      <c r="O39" s="23"/>
      <c r="P39" s="23"/>
      <c r="Q39" s="23"/>
      <c r="R39" s="23"/>
      <c r="S39" s="23"/>
      <c r="T39" s="23"/>
      <c r="U39" s="23"/>
      <c r="V39" s="23"/>
      <c r="W39" s="23"/>
    </row>
    <row r="40" ht="21" customHeight="1" spans="1:23">
      <c r="A40" s="25"/>
      <c r="B40" s="21" t="s">
        <v>247</v>
      </c>
      <c r="C40" s="21" t="s">
        <v>248</v>
      </c>
      <c r="D40" s="21" t="s">
        <v>101</v>
      </c>
      <c r="E40" s="21" t="s">
        <v>92</v>
      </c>
      <c r="F40" s="21" t="s">
        <v>260</v>
      </c>
      <c r="G40" s="21" t="s">
        <v>261</v>
      </c>
      <c r="H40" s="23">
        <v>35000</v>
      </c>
      <c r="I40" s="23">
        <v>35000</v>
      </c>
      <c r="J40" s="23"/>
      <c r="K40" s="23"/>
      <c r="L40" s="23">
        <v>35000</v>
      </c>
      <c r="M40" s="23"/>
      <c r="N40" s="23"/>
      <c r="O40" s="23"/>
      <c r="P40" s="23"/>
      <c r="Q40" s="23"/>
      <c r="R40" s="23"/>
      <c r="S40" s="23"/>
      <c r="T40" s="23"/>
      <c r="U40" s="23"/>
      <c r="V40" s="23"/>
      <c r="W40" s="23"/>
    </row>
    <row r="41" ht="21" customHeight="1" spans="1:23">
      <c r="A41" s="25"/>
      <c r="B41" s="21" t="s">
        <v>262</v>
      </c>
      <c r="C41" s="21" t="s">
        <v>263</v>
      </c>
      <c r="D41" s="21" t="s">
        <v>101</v>
      </c>
      <c r="E41" s="21" t="s">
        <v>92</v>
      </c>
      <c r="F41" s="21" t="s">
        <v>264</v>
      </c>
      <c r="G41" s="21" t="s">
        <v>263</v>
      </c>
      <c r="H41" s="23">
        <v>28967.76</v>
      </c>
      <c r="I41" s="23">
        <v>28967.76</v>
      </c>
      <c r="J41" s="23"/>
      <c r="K41" s="23"/>
      <c r="L41" s="23">
        <v>28967.76</v>
      </c>
      <c r="M41" s="23"/>
      <c r="N41" s="23"/>
      <c r="O41" s="23"/>
      <c r="P41" s="23"/>
      <c r="Q41" s="23"/>
      <c r="R41" s="23"/>
      <c r="S41" s="23"/>
      <c r="T41" s="23"/>
      <c r="U41" s="23"/>
      <c r="V41" s="23"/>
      <c r="W41" s="23"/>
    </row>
    <row r="42" ht="21" customHeight="1" spans="1:23">
      <c r="A42" s="25"/>
      <c r="B42" s="21" t="s">
        <v>265</v>
      </c>
      <c r="C42" s="21" t="s">
        <v>266</v>
      </c>
      <c r="D42" s="21" t="s">
        <v>101</v>
      </c>
      <c r="E42" s="21" t="s">
        <v>92</v>
      </c>
      <c r="F42" s="21" t="s">
        <v>267</v>
      </c>
      <c r="G42" s="21" t="s">
        <v>266</v>
      </c>
      <c r="H42" s="23"/>
      <c r="I42" s="23"/>
      <c r="J42" s="23"/>
      <c r="K42" s="23"/>
      <c r="L42" s="23"/>
      <c r="M42" s="23"/>
      <c r="N42" s="23"/>
      <c r="O42" s="23"/>
      <c r="P42" s="23"/>
      <c r="Q42" s="23"/>
      <c r="R42" s="23"/>
      <c r="S42" s="23"/>
      <c r="T42" s="23"/>
      <c r="U42" s="23"/>
      <c r="V42" s="23"/>
      <c r="W42" s="23"/>
    </row>
    <row r="43" ht="21" customHeight="1" spans="1:23">
      <c r="A43" s="25"/>
      <c r="B43" s="21" t="s">
        <v>265</v>
      </c>
      <c r="C43" s="21" t="s">
        <v>266</v>
      </c>
      <c r="D43" s="21" t="s">
        <v>113</v>
      </c>
      <c r="E43" s="21" t="s">
        <v>114</v>
      </c>
      <c r="F43" s="21" t="s">
        <v>267</v>
      </c>
      <c r="G43" s="21" t="s">
        <v>266</v>
      </c>
      <c r="H43" s="23"/>
      <c r="I43" s="23"/>
      <c r="J43" s="23"/>
      <c r="K43" s="23"/>
      <c r="L43" s="23"/>
      <c r="M43" s="23"/>
      <c r="N43" s="23"/>
      <c r="O43" s="23"/>
      <c r="P43" s="23"/>
      <c r="Q43" s="23"/>
      <c r="R43" s="23"/>
      <c r="S43" s="23"/>
      <c r="T43" s="23"/>
      <c r="U43" s="23"/>
      <c r="V43" s="23"/>
      <c r="W43" s="23"/>
    </row>
    <row r="44" ht="21" customHeight="1" spans="1:23">
      <c r="A44" s="25"/>
      <c r="B44" s="21" t="s">
        <v>265</v>
      </c>
      <c r="C44" s="21" t="s">
        <v>266</v>
      </c>
      <c r="D44" s="21" t="s">
        <v>101</v>
      </c>
      <c r="E44" s="21" t="s">
        <v>92</v>
      </c>
      <c r="F44" s="21" t="s">
        <v>267</v>
      </c>
      <c r="G44" s="21" t="s">
        <v>266</v>
      </c>
      <c r="H44" s="23">
        <v>21725.82</v>
      </c>
      <c r="I44" s="23">
        <v>21725.82</v>
      </c>
      <c r="J44" s="23"/>
      <c r="K44" s="23"/>
      <c r="L44" s="23">
        <v>21725.82</v>
      </c>
      <c r="M44" s="23"/>
      <c r="N44" s="23"/>
      <c r="O44" s="23"/>
      <c r="P44" s="23"/>
      <c r="Q44" s="23"/>
      <c r="R44" s="23"/>
      <c r="S44" s="23"/>
      <c r="T44" s="23"/>
      <c r="U44" s="23"/>
      <c r="V44" s="23"/>
      <c r="W44" s="23"/>
    </row>
    <row r="45" ht="21" customHeight="1" spans="1:23">
      <c r="A45" s="25"/>
      <c r="B45" s="21" t="s">
        <v>265</v>
      </c>
      <c r="C45" s="21" t="s">
        <v>266</v>
      </c>
      <c r="D45" s="21" t="s">
        <v>113</v>
      </c>
      <c r="E45" s="21" t="s">
        <v>114</v>
      </c>
      <c r="F45" s="21" t="s">
        <v>267</v>
      </c>
      <c r="G45" s="21" t="s">
        <v>266</v>
      </c>
      <c r="H45" s="23"/>
      <c r="I45" s="23"/>
      <c r="J45" s="23"/>
      <c r="K45" s="23"/>
      <c r="L45" s="23"/>
      <c r="M45" s="23"/>
      <c r="N45" s="23"/>
      <c r="O45" s="23"/>
      <c r="P45" s="23"/>
      <c r="Q45" s="23"/>
      <c r="R45" s="23"/>
      <c r="S45" s="23"/>
      <c r="T45" s="23"/>
      <c r="U45" s="23"/>
      <c r="V45" s="23"/>
      <c r="W45" s="23"/>
    </row>
    <row r="46" ht="21" customHeight="1" spans="1:23">
      <c r="A46" s="25"/>
      <c r="B46" s="21" t="s">
        <v>268</v>
      </c>
      <c r="C46" s="21" t="s">
        <v>269</v>
      </c>
      <c r="D46" s="21" t="s">
        <v>101</v>
      </c>
      <c r="E46" s="21" t="s">
        <v>92</v>
      </c>
      <c r="F46" s="21" t="s">
        <v>270</v>
      </c>
      <c r="G46" s="21" t="s">
        <v>269</v>
      </c>
      <c r="H46" s="23">
        <v>25000</v>
      </c>
      <c r="I46" s="23">
        <v>25000</v>
      </c>
      <c r="J46" s="23"/>
      <c r="K46" s="23"/>
      <c r="L46" s="23">
        <v>25000</v>
      </c>
      <c r="M46" s="23"/>
      <c r="N46" s="23"/>
      <c r="O46" s="23"/>
      <c r="P46" s="23"/>
      <c r="Q46" s="23"/>
      <c r="R46" s="23"/>
      <c r="S46" s="23"/>
      <c r="T46" s="23"/>
      <c r="U46" s="23"/>
      <c r="V46" s="23"/>
      <c r="W46" s="23"/>
    </row>
    <row r="47" ht="21" customHeight="1" spans="1:23">
      <c r="A47" s="25"/>
      <c r="B47" s="21" t="s">
        <v>271</v>
      </c>
      <c r="C47" s="21" t="s">
        <v>272</v>
      </c>
      <c r="D47" s="21" t="s">
        <v>101</v>
      </c>
      <c r="E47" s="21" t="s">
        <v>92</v>
      </c>
      <c r="F47" s="21" t="s">
        <v>273</v>
      </c>
      <c r="G47" s="21" t="s">
        <v>274</v>
      </c>
      <c r="H47" s="23"/>
      <c r="I47" s="23"/>
      <c r="J47" s="23"/>
      <c r="K47" s="23"/>
      <c r="L47" s="23"/>
      <c r="M47" s="23"/>
      <c r="N47" s="23"/>
      <c r="O47" s="23"/>
      <c r="P47" s="23"/>
      <c r="Q47" s="23"/>
      <c r="R47" s="23"/>
      <c r="S47" s="23"/>
      <c r="T47" s="23"/>
      <c r="U47" s="23"/>
      <c r="V47" s="23"/>
      <c r="W47" s="23"/>
    </row>
    <row r="48" ht="21" customHeight="1" spans="1:23">
      <c r="A48" s="25"/>
      <c r="B48" s="21" t="s">
        <v>271</v>
      </c>
      <c r="C48" s="21" t="s">
        <v>272</v>
      </c>
      <c r="D48" s="21" t="s">
        <v>113</v>
      </c>
      <c r="E48" s="21" t="s">
        <v>114</v>
      </c>
      <c r="F48" s="21" t="s">
        <v>273</v>
      </c>
      <c r="G48" s="21" t="s">
        <v>274</v>
      </c>
      <c r="H48" s="23">
        <v>346026.24</v>
      </c>
      <c r="I48" s="23">
        <v>346026.24</v>
      </c>
      <c r="J48" s="23"/>
      <c r="K48" s="23"/>
      <c r="L48" s="23">
        <v>346026.24</v>
      </c>
      <c r="M48" s="23"/>
      <c r="N48" s="23"/>
      <c r="O48" s="23"/>
      <c r="P48" s="23"/>
      <c r="Q48" s="23"/>
      <c r="R48" s="23"/>
      <c r="S48" s="23"/>
      <c r="T48" s="23"/>
      <c r="U48" s="23"/>
      <c r="V48" s="23"/>
      <c r="W48" s="23"/>
    </row>
    <row r="49" ht="21" customHeight="1" spans="1:23">
      <c r="A49" s="25"/>
      <c r="B49" s="21" t="s">
        <v>275</v>
      </c>
      <c r="C49" s="21" t="s">
        <v>276</v>
      </c>
      <c r="D49" s="21" t="s">
        <v>119</v>
      </c>
      <c r="E49" s="21" t="s">
        <v>120</v>
      </c>
      <c r="F49" s="21" t="s">
        <v>277</v>
      </c>
      <c r="G49" s="21" t="s">
        <v>278</v>
      </c>
      <c r="H49" s="23">
        <v>4317</v>
      </c>
      <c r="I49" s="23">
        <v>4317</v>
      </c>
      <c r="J49" s="23"/>
      <c r="K49" s="23"/>
      <c r="L49" s="23">
        <v>4317</v>
      </c>
      <c r="M49" s="23"/>
      <c r="N49" s="23"/>
      <c r="O49" s="23"/>
      <c r="P49" s="23"/>
      <c r="Q49" s="23"/>
      <c r="R49" s="23"/>
      <c r="S49" s="23"/>
      <c r="T49" s="23"/>
      <c r="U49" s="23"/>
      <c r="V49" s="23"/>
      <c r="W49" s="23"/>
    </row>
    <row r="50" ht="21" customHeight="1" spans="1:23">
      <c r="A50" s="25"/>
      <c r="B50" s="21" t="s">
        <v>231</v>
      </c>
      <c r="C50" s="21" t="s">
        <v>232</v>
      </c>
      <c r="D50" s="21" t="s">
        <v>128</v>
      </c>
      <c r="E50" s="21" t="s">
        <v>129</v>
      </c>
      <c r="F50" s="21" t="s">
        <v>279</v>
      </c>
      <c r="G50" s="21" t="s">
        <v>280</v>
      </c>
      <c r="H50" s="23"/>
      <c r="I50" s="23"/>
      <c r="J50" s="23"/>
      <c r="K50" s="23"/>
      <c r="L50" s="23"/>
      <c r="M50" s="23"/>
      <c r="N50" s="23"/>
      <c r="O50" s="23"/>
      <c r="P50" s="23"/>
      <c r="Q50" s="23"/>
      <c r="R50" s="23"/>
      <c r="S50" s="23"/>
      <c r="T50" s="23"/>
      <c r="U50" s="23"/>
      <c r="V50" s="23"/>
      <c r="W50" s="23"/>
    </row>
    <row r="51" ht="21" customHeight="1" spans="1:23">
      <c r="A51" s="25"/>
      <c r="B51" s="21" t="s">
        <v>231</v>
      </c>
      <c r="C51" s="21" t="s">
        <v>232</v>
      </c>
      <c r="D51" s="21" t="s">
        <v>130</v>
      </c>
      <c r="E51" s="21" t="s">
        <v>131</v>
      </c>
      <c r="F51" s="21" t="s">
        <v>279</v>
      </c>
      <c r="G51" s="21" t="s">
        <v>280</v>
      </c>
      <c r="H51" s="23"/>
      <c r="I51" s="23"/>
      <c r="J51" s="23"/>
      <c r="K51" s="23"/>
      <c r="L51" s="23"/>
      <c r="M51" s="23"/>
      <c r="N51" s="23"/>
      <c r="O51" s="23"/>
      <c r="P51" s="23"/>
      <c r="Q51" s="23"/>
      <c r="R51" s="23"/>
      <c r="S51" s="23"/>
      <c r="T51" s="23"/>
      <c r="U51" s="23"/>
      <c r="V51" s="23"/>
      <c r="W51" s="23"/>
    </row>
    <row r="52" ht="21" customHeight="1" spans="1:23">
      <c r="A52" s="146" t="s">
        <v>71</v>
      </c>
      <c r="B52" s="25"/>
      <c r="C52" s="25"/>
      <c r="D52" s="25"/>
      <c r="E52" s="25"/>
      <c r="F52" s="25"/>
      <c r="G52" s="25"/>
      <c r="H52" s="23">
        <v>5808142.49</v>
      </c>
      <c r="I52" s="23">
        <v>5808142.49</v>
      </c>
      <c r="J52" s="23"/>
      <c r="K52" s="23"/>
      <c r="L52" s="23">
        <v>5808142.49</v>
      </c>
      <c r="M52" s="23"/>
      <c r="N52" s="23"/>
      <c r="O52" s="23"/>
      <c r="P52" s="23"/>
      <c r="Q52" s="23"/>
      <c r="R52" s="23"/>
      <c r="S52" s="23"/>
      <c r="T52" s="23"/>
      <c r="U52" s="23"/>
      <c r="V52" s="23"/>
      <c r="W52" s="23"/>
    </row>
    <row r="53" ht="21" customHeight="1" spans="1:23">
      <c r="A53" s="25"/>
      <c r="B53" s="21" t="s">
        <v>281</v>
      </c>
      <c r="C53" s="21" t="s">
        <v>282</v>
      </c>
      <c r="D53" s="21" t="s">
        <v>91</v>
      </c>
      <c r="E53" s="21" t="s">
        <v>92</v>
      </c>
      <c r="F53" s="21" t="s">
        <v>223</v>
      </c>
      <c r="G53" s="21" t="s">
        <v>224</v>
      </c>
      <c r="H53" s="23">
        <v>765252</v>
      </c>
      <c r="I53" s="23">
        <v>765252</v>
      </c>
      <c r="J53" s="23"/>
      <c r="K53" s="23"/>
      <c r="L53" s="23">
        <v>765252</v>
      </c>
      <c r="M53" s="23"/>
      <c r="N53" s="23"/>
      <c r="O53" s="23"/>
      <c r="P53" s="23"/>
      <c r="Q53" s="23"/>
      <c r="R53" s="23"/>
      <c r="S53" s="23"/>
      <c r="T53" s="23"/>
      <c r="U53" s="23"/>
      <c r="V53" s="23"/>
      <c r="W53" s="23"/>
    </row>
    <row r="54" ht="21" customHeight="1" spans="1:23">
      <c r="A54" s="25"/>
      <c r="B54" s="21" t="s">
        <v>283</v>
      </c>
      <c r="C54" s="21" t="s">
        <v>222</v>
      </c>
      <c r="D54" s="21" t="s">
        <v>91</v>
      </c>
      <c r="E54" s="21" t="s">
        <v>92</v>
      </c>
      <c r="F54" s="21" t="s">
        <v>223</v>
      </c>
      <c r="G54" s="21" t="s">
        <v>224</v>
      </c>
      <c r="H54" s="23">
        <v>722568</v>
      </c>
      <c r="I54" s="23">
        <v>722568</v>
      </c>
      <c r="J54" s="23"/>
      <c r="K54" s="23"/>
      <c r="L54" s="23">
        <v>722568</v>
      </c>
      <c r="M54" s="23"/>
      <c r="N54" s="23"/>
      <c r="O54" s="23"/>
      <c r="P54" s="23"/>
      <c r="Q54" s="23"/>
      <c r="R54" s="23"/>
      <c r="S54" s="23"/>
      <c r="T54" s="23"/>
      <c r="U54" s="23"/>
      <c r="V54" s="23"/>
      <c r="W54" s="23"/>
    </row>
    <row r="55" ht="21" customHeight="1" spans="1:23">
      <c r="A55" s="25"/>
      <c r="B55" s="21" t="s">
        <v>283</v>
      </c>
      <c r="C55" s="21" t="s">
        <v>222</v>
      </c>
      <c r="D55" s="21" t="s">
        <v>91</v>
      </c>
      <c r="E55" s="21" t="s">
        <v>92</v>
      </c>
      <c r="F55" s="21" t="s">
        <v>225</v>
      </c>
      <c r="G55" s="21" t="s">
        <v>226</v>
      </c>
      <c r="H55" s="23">
        <v>12000</v>
      </c>
      <c r="I55" s="23">
        <v>12000</v>
      </c>
      <c r="J55" s="23"/>
      <c r="K55" s="23"/>
      <c r="L55" s="23">
        <v>12000</v>
      </c>
      <c r="M55" s="23"/>
      <c r="N55" s="23"/>
      <c r="O55" s="23"/>
      <c r="P55" s="23"/>
      <c r="Q55" s="23"/>
      <c r="R55" s="23"/>
      <c r="S55" s="23"/>
      <c r="T55" s="23"/>
      <c r="U55" s="23"/>
      <c r="V55" s="23"/>
      <c r="W55" s="23"/>
    </row>
    <row r="56" ht="21" customHeight="1" spans="1:23">
      <c r="A56" s="25"/>
      <c r="B56" s="21" t="s">
        <v>281</v>
      </c>
      <c r="C56" s="21" t="s">
        <v>282</v>
      </c>
      <c r="D56" s="21" t="s">
        <v>91</v>
      </c>
      <c r="E56" s="21" t="s">
        <v>92</v>
      </c>
      <c r="F56" s="21" t="s">
        <v>225</v>
      </c>
      <c r="G56" s="21" t="s">
        <v>226</v>
      </c>
      <c r="H56" s="23">
        <v>938244</v>
      </c>
      <c r="I56" s="23">
        <v>938244</v>
      </c>
      <c r="J56" s="23"/>
      <c r="K56" s="23"/>
      <c r="L56" s="23">
        <v>938244</v>
      </c>
      <c r="M56" s="23"/>
      <c r="N56" s="23"/>
      <c r="O56" s="23"/>
      <c r="P56" s="23"/>
      <c r="Q56" s="23"/>
      <c r="R56" s="23"/>
      <c r="S56" s="23"/>
      <c r="T56" s="23"/>
      <c r="U56" s="23"/>
      <c r="V56" s="23"/>
      <c r="W56" s="23"/>
    </row>
    <row r="57" ht="21" customHeight="1" spans="1:23">
      <c r="A57" s="25"/>
      <c r="B57" s="21" t="s">
        <v>283</v>
      </c>
      <c r="C57" s="21" t="s">
        <v>222</v>
      </c>
      <c r="D57" s="21" t="s">
        <v>91</v>
      </c>
      <c r="E57" s="21" t="s">
        <v>92</v>
      </c>
      <c r="F57" s="21" t="s">
        <v>225</v>
      </c>
      <c r="G57" s="21" t="s">
        <v>226</v>
      </c>
      <c r="H57" s="23">
        <v>50220</v>
      </c>
      <c r="I57" s="23">
        <v>50220</v>
      </c>
      <c r="J57" s="23"/>
      <c r="K57" s="23"/>
      <c r="L57" s="23">
        <v>50220</v>
      </c>
      <c r="M57" s="23"/>
      <c r="N57" s="23"/>
      <c r="O57" s="23"/>
      <c r="P57" s="23"/>
      <c r="Q57" s="23"/>
      <c r="R57" s="23"/>
      <c r="S57" s="23"/>
      <c r="T57" s="23"/>
      <c r="U57" s="23"/>
      <c r="V57" s="23"/>
      <c r="W57" s="23"/>
    </row>
    <row r="58" ht="21" customHeight="1" spans="1:23">
      <c r="A58" s="25"/>
      <c r="B58" s="21" t="s">
        <v>284</v>
      </c>
      <c r="C58" s="21" t="s">
        <v>285</v>
      </c>
      <c r="D58" s="21" t="s">
        <v>91</v>
      </c>
      <c r="E58" s="21" t="s">
        <v>92</v>
      </c>
      <c r="F58" s="21" t="s">
        <v>286</v>
      </c>
      <c r="G58" s="21" t="s">
        <v>287</v>
      </c>
      <c r="H58" s="23">
        <v>327780</v>
      </c>
      <c r="I58" s="23">
        <v>327780</v>
      </c>
      <c r="J58" s="23"/>
      <c r="K58" s="23"/>
      <c r="L58" s="23">
        <v>327780</v>
      </c>
      <c r="M58" s="23"/>
      <c r="N58" s="23"/>
      <c r="O58" s="23"/>
      <c r="P58" s="23"/>
      <c r="Q58" s="23"/>
      <c r="R58" s="23"/>
      <c r="S58" s="23"/>
      <c r="T58" s="23"/>
      <c r="U58" s="23"/>
      <c r="V58" s="23"/>
      <c r="W58" s="23"/>
    </row>
    <row r="59" ht="21" customHeight="1" spans="1:23">
      <c r="A59" s="25"/>
      <c r="B59" s="21" t="s">
        <v>281</v>
      </c>
      <c r="C59" s="21" t="s">
        <v>282</v>
      </c>
      <c r="D59" s="21" t="s">
        <v>91</v>
      </c>
      <c r="E59" s="21" t="s">
        <v>92</v>
      </c>
      <c r="F59" s="21" t="s">
        <v>286</v>
      </c>
      <c r="G59" s="21" t="s">
        <v>287</v>
      </c>
      <c r="H59" s="23">
        <v>63771</v>
      </c>
      <c r="I59" s="23">
        <v>63771</v>
      </c>
      <c r="J59" s="23"/>
      <c r="K59" s="23"/>
      <c r="L59" s="23">
        <v>63771</v>
      </c>
      <c r="M59" s="23"/>
      <c r="N59" s="23"/>
      <c r="O59" s="23"/>
      <c r="P59" s="23"/>
      <c r="Q59" s="23"/>
      <c r="R59" s="23"/>
      <c r="S59" s="23"/>
      <c r="T59" s="23"/>
      <c r="U59" s="23"/>
      <c r="V59" s="23"/>
      <c r="W59" s="23"/>
    </row>
    <row r="60" ht="21" customHeight="1" spans="1:23">
      <c r="A60" s="25"/>
      <c r="B60" s="21" t="s">
        <v>283</v>
      </c>
      <c r="C60" s="21" t="s">
        <v>222</v>
      </c>
      <c r="D60" s="21" t="s">
        <v>91</v>
      </c>
      <c r="E60" s="21" t="s">
        <v>92</v>
      </c>
      <c r="F60" s="21" t="s">
        <v>227</v>
      </c>
      <c r="G60" s="21" t="s">
        <v>228</v>
      </c>
      <c r="H60" s="23">
        <v>220740</v>
      </c>
      <c r="I60" s="23">
        <v>220740</v>
      </c>
      <c r="J60" s="23"/>
      <c r="K60" s="23"/>
      <c r="L60" s="23">
        <v>220740</v>
      </c>
      <c r="M60" s="23"/>
      <c r="N60" s="23"/>
      <c r="O60" s="23"/>
      <c r="P60" s="23"/>
      <c r="Q60" s="23"/>
      <c r="R60" s="23"/>
      <c r="S60" s="23"/>
      <c r="T60" s="23"/>
      <c r="U60" s="23"/>
      <c r="V60" s="23"/>
      <c r="W60" s="23"/>
    </row>
    <row r="61" ht="21" customHeight="1" spans="1:23">
      <c r="A61" s="25"/>
      <c r="B61" s="21" t="s">
        <v>288</v>
      </c>
      <c r="C61" s="21" t="s">
        <v>230</v>
      </c>
      <c r="D61" s="21" t="s">
        <v>91</v>
      </c>
      <c r="E61" s="21" t="s">
        <v>92</v>
      </c>
      <c r="F61" s="21" t="s">
        <v>227</v>
      </c>
      <c r="G61" s="21" t="s">
        <v>228</v>
      </c>
      <c r="H61" s="23">
        <v>306000</v>
      </c>
      <c r="I61" s="23">
        <v>306000</v>
      </c>
      <c r="J61" s="23"/>
      <c r="K61" s="23"/>
      <c r="L61" s="23">
        <v>306000</v>
      </c>
      <c r="M61" s="23"/>
      <c r="N61" s="23"/>
      <c r="O61" s="23"/>
      <c r="P61" s="23"/>
      <c r="Q61" s="23"/>
      <c r="R61" s="23"/>
      <c r="S61" s="23"/>
      <c r="T61" s="23"/>
      <c r="U61" s="23"/>
      <c r="V61" s="23"/>
      <c r="W61" s="23"/>
    </row>
    <row r="62" ht="21" customHeight="1" spans="1:23">
      <c r="A62" s="25"/>
      <c r="B62" s="21" t="s">
        <v>283</v>
      </c>
      <c r="C62" s="21" t="s">
        <v>222</v>
      </c>
      <c r="D62" s="21" t="s">
        <v>91</v>
      </c>
      <c r="E62" s="21" t="s">
        <v>92</v>
      </c>
      <c r="F62" s="21" t="s">
        <v>227</v>
      </c>
      <c r="G62" s="21" t="s">
        <v>228</v>
      </c>
      <c r="H62" s="23">
        <v>468396</v>
      </c>
      <c r="I62" s="23">
        <v>468396</v>
      </c>
      <c r="J62" s="23"/>
      <c r="K62" s="23"/>
      <c r="L62" s="23">
        <v>468396</v>
      </c>
      <c r="M62" s="23"/>
      <c r="N62" s="23"/>
      <c r="O62" s="23"/>
      <c r="P62" s="23"/>
      <c r="Q62" s="23"/>
      <c r="R62" s="23"/>
      <c r="S62" s="23"/>
      <c r="T62" s="23"/>
      <c r="U62" s="23"/>
      <c r="V62" s="23"/>
      <c r="W62" s="23"/>
    </row>
    <row r="63" ht="21" customHeight="1" spans="1:23">
      <c r="A63" s="25"/>
      <c r="B63" s="21" t="s">
        <v>289</v>
      </c>
      <c r="C63" s="21" t="s">
        <v>232</v>
      </c>
      <c r="D63" s="21" t="s">
        <v>115</v>
      </c>
      <c r="E63" s="21" t="s">
        <v>116</v>
      </c>
      <c r="F63" s="21" t="s">
        <v>233</v>
      </c>
      <c r="G63" s="21" t="s">
        <v>234</v>
      </c>
      <c r="H63" s="23">
        <v>233907.84</v>
      </c>
      <c r="I63" s="23">
        <v>233907.84</v>
      </c>
      <c r="J63" s="23"/>
      <c r="K63" s="23"/>
      <c r="L63" s="23">
        <v>233907.84</v>
      </c>
      <c r="M63" s="23"/>
      <c r="N63" s="23"/>
      <c r="O63" s="23"/>
      <c r="P63" s="23"/>
      <c r="Q63" s="23"/>
      <c r="R63" s="23"/>
      <c r="S63" s="23"/>
      <c r="T63" s="23"/>
      <c r="U63" s="23"/>
      <c r="V63" s="23"/>
      <c r="W63" s="23"/>
    </row>
    <row r="64" ht="21" customHeight="1" spans="1:23">
      <c r="A64" s="25"/>
      <c r="B64" s="21" t="s">
        <v>289</v>
      </c>
      <c r="C64" s="21" t="s">
        <v>232</v>
      </c>
      <c r="D64" s="21" t="s">
        <v>115</v>
      </c>
      <c r="E64" s="21" t="s">
        <v>116</v>
      </c>
      <c r="F64" s="21" t="s">
        <v>233</v>
      </c>
      <c r="G64" s="21" t="s">
        <v>234</v>
      </c>
      <c r="H64" s="23">
        <v>320060.16</v>
      </c>
      <c r="I64" s="23">
        <v>320060.16</v>
      </c>
      <c r="J64" s="23"/>
      <c r="K64" s="23"/>
      <c r="L64" s="23">
        <v>320060.16</v>
      </c>
      <c r="M64" s="23"/>
      <c r="N64" s="23"/>
      <c r="O64" s="23"/>
      <c r="P64" s="23"/>
      <c r="Q64" s="23"/>
      <c r="R64" s="23"/>
      <c r="S64" s="23"/>
      <c r="T64" s="23"/>
      <c r="U64" s="23"/>
      <c r="V64" s="23"/>
      <c r="W64" s="23"/>
    </row>
    <row r="65" ht="21" customHeight="1" spans="1:23">
      <c r="A65" s="25"/>
      <c r="B65" s="21" t="s">
        <v>289</v>
      </c>
      <c r="C65" s="21" t="s">
        <v>232</v>
      </c>
      <c r="D65" s="21" t="s">
        <v>130</v>
      </c>
      <c r="E65" s="21" t="s">
        <v>131</v>
      </c>
      <c r="F65" s="21" t="s">
        <v>235</v>
      </c>
      <c r="G65" s="21" t="s">
        <v>236</v>
      </c>
      <c r="H65" s="23">
        <v>103796.6</v>
      </c>
      <c r="I65" s="23">
        <v>103796.6</v>
      </c>
      <c r="J65" s="23"/>
      <c r="K65" s="23"/>
      <c r="L65" s="23">
        <v>103796.6</v>
      </c>
      <c r="M65" s="23"/>
      <c r="N65" s="23"/>
      <c r="O65" s="23"/>
      <c r="P65" s="23"/>
      <c r="Q65" s="23"/>
      <c r="R65" s="23"/>
      <c r="S65" s="23"/>
      <c r="T65" s="23"/>
      <c r="U65" s="23"/>
      <c r="V65" s="23"/>
      <c r="W65" s="23"/>
    </row>
    <row r="66" ht="21" customHeight="1" spans="1:23">
      <c r="A66" s="25"/>
      <c r="B66" s="21" t="s">
        <v>289</v>
      </c>
      <c r="C66" s="21" t="s">
        <v>232</v>
      </c>
      <c r="D66" s="21" t="s">
        <v>128</v>
      </c>
      <c r="E66" s="21" t="s">
        <v>129</v>
      </c>
      <c r="F66" s="21" t="s">
        <v>235</v>
      </c>
      <c r="G66" s="21" t="s">
        <v>236</v>
      </c>
      <c r="H66" s="23">
        <v>142026.7</v>
      </c>
      <c r="I66" s="23">
        <v>142026.7</v>
      </c>
      <c r="J66" s="23"/>
      <c r="K66" s="23"/>
      <c r="L66" s="23">
        <v>142026.7</v>
      </c>
      <c r="M66" s="23"/>
      <c r="N66" s="23"/>
      <c r="O66" s="23"/>
      <c r="P66" s="23"/>
      <c r="Q66" s="23"/>
      <c r="R66" s="23"/>
      <c r="S66" s="23"/>
      <c r="T66" s="23"/>
      <c r="U66" s="23"/>
      <c r="V66" s="23"/>
      <c r="W66" s="23"/>
    </row>
    <row r="67" ht="21" customHeight="1" spans="1:23">
      <c r="A67" s="25"/>
      <c r="B67" s="21" t="s">
        <v>289</v>
      </c>
      <c r="C67" s="21" t="s">
        <v>232</v>
      </c>
      <c r="D67" s="21" t="s">
        <v>132</v>
      </c>
      <c r="E67" s="21" t="s">
        <v>133</v>
      </c>
      <c r="F67" s="21" t="s">
        <v>237</v>
      </c>
      <c r="G67" s="21" t="s">
        <v>238</v>
      </c>
      <c r="H67" s="23">
        <v>43857.72</v>
      </c>
      <c r="I67" s="23">
        <v>43857.72</v>
      </c>
      <c r="J67" s="23"/>
      <c r="K67" s="23"/>
      <c r="L67" s="23">
        <v>43857.72</v>
      </c>
      <c r="M67" s="23"/>
      <c r="N67" s="23"/>
      <c r="O67" s="23"/>
      <c r="P67" s="23"/>
      <c r="Q67" s="23"/>
      <c r="R67" s="23"/>
      <c r="S67" s="23"/>
      <c r="T67" s="23"/>
      <c r="U67" s="23"/>
      <c r="V67" s="23"/>
      <c r="W67" s="23"/>
    </row>
    <row r="68" ht="21" customHeight="1" spans="1:23">
      <c r="A68" s="25"/>
      <c r="B68" s="21" t="s">
        <v>289</v>
      </c>
      <c r="C68" s="21" t="s">
        <v>232</v>
      </c>
      <c r="D68" s="21" t="s">
        <v>132</v>
      </c>
      <c r="E68" s="21" t="s">
        <v>133</v>
      </c>
      <c r="F68" s="21" t="s">
        <v>237</v>
      </c>
      <c r="G68" s="21" t="s">
        <v>238</v>
      </c>
      <c r="H68" s="23">
        <v>7911.76</v>
      </c>
      <c r="I68" s="23">
        <v>7911.76</v>
      </c>
      <c r="J68" s="23"/>
      <c r="K68" s="23"/>
      <c r="L68" s="23">
        <v>7911.76</v>
      </c>
      <c r="M68" s="23"/>
      <c r="N68" s="23"/>
      <c r="O68" s="23"/>
      <c r="P68" s="23"/>
      <c r="Q68" s="23"/>
      <c r="R68" s="23"/>
      <c r="S68" s="23"/>
      <c r="T68" s="23"/>
      <c r="U68" s="23"/>
      <c r="V68" s="23"/>
      <c r="W68" s="23"/>
    </row>
    <row r="69" ht="21" customHeight="1" spans="1:23">
      <c r="A69" s="25"/>
      <c r="B69" s="21" t="s">
        <v>289</v>
      </c>
      <c r="C69" s="21" t="s">
        <v>232</v>
      </c>
      <c r="D69" s="21" t="s">
        <v>132</v>
      </c>
      <c r="E69" s="21" t="s">
        <v>133</v>
      </c>
      <c r="F69" s="21" t="s">
        <v>237</v>
      </c>
      <c r="G69" s="21" t="s">
        <v>238</v>
      </c>
      <c r="H69" s="23">
        <v>9285.21</v>
      </c>
      <c r="I69" s="23">
        <v>9285.21</v>
      </c>
      <c r="J69" s="23"/>
      <c r="K69" s="23"/>
      <c r="L69" s="23">
        <v>9285.21</v>
      </c>
      <c r="M69" s="23"/>
      <c r="N69" s="23"/>
      <c r="O69" s="23"/>
      <c r="P69" s="23"/>
      <c r="Q69" s="23"/>
      <c r="R69" s="23"/>
      <c r="S69" s="23"/>
      <c r="T69" s="23"/>
      <c r="U69" s="23"/>
      <c r="V69" s="23"/>
      <c r="W69" s="23"/>
    </row>
    <row r="70" ht="21" customHeight="1" spans="1:23">
      <c r="A70" s="25"/>
      <c r="B70" s="21" t="s">
        <v>289</v>
      </c>
      <c r="C70" s="21" t="s">
        <v>232</v>
      </c>
      <c r="D70" s="21" t="s">
        <v>132</v>
      </c>
      <c r="E70" s="21" t="s">
        <v>133</v>
      </c>
      <c r="F70" s="21" t="s">
        <v>237</v>
      </c>
      <c r="G70" s="21" t="s">
        <v>238</v>
      </c>
      <c r="H70" s="23">
        <v>60011.28</v>
      </c>
      <c r="I70" s="23">
        <v>60011.28</v>
      </c>
      <c r="J70" s="23"/>
      <c r="K70" s="23"/>
      <c r="L70" s="23">
        <v>60011.28</v>
      </c>
      <c r="M70" s="23"/>
      <c r="N70" s="23"/>
      <c r="O70" s="23"/>
      <c r="P70" s="23"/>
      <c r="Q70" s="23"/>
      <c r="R70" s="23"/>
      <c r="S70" s="23"/>
      <c r="T70" s="23"/>
      <c r="U70" s="23"/>
      <c r="V70" s="23"/>
      <c r="W70" s="23"/>
    </row>
    <row r="71" ht="21" customHeight="1" spans="1:23">
      <c r="A71" s="25"/>
      <c r="B71" s="21" t="s">
        <v>289</v>
      </c>
      <c r="C71" s="21" t="s">
        <v>232</v>
      </c>
      <c r="D71" s="21" t="s">
        <v>134</v>
      </c>
      <c r="E71" s="21" t="s">
        <v>135</v>
      </c>
      <c r="F71" s="21" t="s">
        <v>239</v>
      </c>
      <c r="G71" s="21" t="s">
        <v>240</v>
      </c>
      <c r="H71" s="23">
        <v>3876</v>
      </c>
      <c r="I71" s="23">
        <v>3876</v>
      </c>
      <c r="J71" s="23"/>
      <c r="K71" s="23"/>
      <c r="L71" s="23">
        <v>3876</v>
      </c>
      <c r="M71" s="23"/>
      <c r="N71" s="23"/>
      <c r="O71" s="23"/>
      <c r="P71" s="23"/>
      <c r="Q71" s="23"/>
      <c r="R71" s="23"/>
      <c r="S71" s="23"/>
      <c r="T71" s="23"/>
      <c r="U71" s="23"/>
      <c r="V71" s="23"/>
      <c r="W71" s="23"/>
    </row>
    <row r="72" ht="21" customHeight="1" spans="1:23">
      <c r="A72" s="25"/>
      <c r="B72" s="21" t="s">
        <v>289</v>
      </c>
      <c r="C72" s="21" t="s">
        <v>232</v>
      </c>
      <c r="D72" s="21" t="s">
        <v>123</v>
      </c>
      <c r="E72" s="21" t="s">
        <v>122</v>
      </c>
      <c r="F72" s="21" t="s">
        <v>239</v>
      </c>
      <c r="G72" s="21" t="s">
        <v>240</v>
      </c>
      <c r="H72" s="23">
        <v>10233.47</v>
      </c>
      <c r="I72" s="23">
        <v>10233.47</v>
      </c>
      <c r="J72" s="23"/>
      <c r="K72" s="23"/>
      <c r="L72" s="23">
        <v>10233.47</v>
      </c>
      <c r="M72" s="23"/>
      <c r="N72" s="23"/>
      <c r="O72" s="23"/>
      <c r="P72" s="23"/>
      <c r="Q72" s="23"/>
      <c r="R72" s="23"/>
      <c r="S72" s="23"/>
      <c r="T72" s="23"/>
      <c r="U72" s="23"/>
      <c r="V72" s="23"/>
      <c r="W72" s="23"/>
    </row>
    <row r="73" ht="21" customHeight="1" spans="1:23">
      <c r="A73" s="25"/>
      <c r="B73" s="21" t="s">
        <v>289</v>
      </c>
      <c r="C73" s="21" t="s">
        <v>232</v>
      </c>
      <c r="D73" s="21" t="s">
        <v>134</v>
      </c>
      <c r="E73" s="21" t="s">
        <v>135</v>
      </c>
      <c r="F73" s="21" t="s">
        <v>239</v>
      </c>
      <c r="G73" s="21" t="s">
        <v>240</v>
      </c>
      <c r="H73" s="23">
        <v>2923.85</v>
      </c>
      <c r="I73" s="23">
        <v>2923.85</v>
      </c>
      <c r="J73" s="23"/>
      <c r="K73" s="23"/>
      <c r="L73" s="23">
        <v>2923.85</v>
      </c>
      <c r="M73" s="23"/>
      <c r="N73" s="23"/>
      <c r="O73" s="23"/>
      <c r="P73" s="23"/>
      <c r="Q73" s="23"/>
      <c r="R73" s="23"/>
      <c r="S73" s="23"/>
      <c r="T73" s="23"/>
      <c r="U73" s="23"/>
      <c r="V73" s="23"/>
      <c r="W73" s="23"/>
    </row>
    <row r="74" ht="21" customHeight="1" spans="1:23">
      <c r="A74" s="25"/>
      <c r="B74" s="21" t="s">
        <v>289</v>
      </c>
      <c r="C74" s="21" t="s">
        <v>232</v>
      </c>
      <c r="D74" s="21" t="s">
        <v>134</v>
      </c>
      <c r="E74" s="21" t="s">
        <v>135</v>
      </c>
      <c r="F74" s="21" t="s">
        <v>239</v>
      </c>
      <c r="G74" s="21" t="s">
        <v>240</v>
      </c>
      <c r="H74" s="23">
        <v>684</v>
      </c>
      <c r="I74" s="23">
        <v>684</v>
      </c>
      <c r="J74" s="23"/>
      <c r="K74" s="23"/>
      <c r="L74" s="23">
        <v>684</v>
      </c>
      <c r="M74" s="23"/>
      <c r="N74" s="23"/>
      <c r="O74" s="23"/>
      <c r="P74" s="23"/>
      <c r="Q74" s="23"/>
      <c r="R74" s="23"/>
      <c r="S74" s="23"/>
      <c r="T74" s="23"/>
      <c r="U74" s="23"/>
      <c r="V74" s="23"/>
      <c r="W74" s="23"/>
    </row>
    <row r="75" ht="21" customHeight="1" spans="1:23">
      <c r="A75" s="25"/>
      <c r="B75" s="21" t="s">
        <v>289</v>
      </c>
      <c r="C75" s="21" t="s">
        <v>232</v>
      </c>
      <c r="D75" s="21" t="s">
        <v>134</v>
      </c>
      <c r="E75" s="21" t="s">
        <v>135</v>
      </c>
      <c r="F75" s="21" t="s">
        <v>239</v>
      </c>
      <c r="G75" s="21" t="s">
        <v>240</v>
      </c>
      <c r="H75" s="23">
        <v>684</v>
      </c>
      <c r="I75" s="23">
        <v>684</v>
      </c>
      <c r="J75" s="23"/>
      <c r="K75" s="23"/>
      <c r="L75" s="23">
        <v>684</v>
      </c>
      <c r="M75" s="23"/>
      <c r="N75" s="23"/>
      <c r="O75" s="23"/>
      <c r="P75" s="23"/>
      <c r="Q75" s="23"/>
      <c r="R75" s="23"/>
      <c r="S75" s="23"/>
      <c r="T75" s="23"/>
      <c r="U75" s="23"/>
      <c r="V75" s="23"/>
      <c r="W75" s="23"/>
    </row>
    <row r="76" ht="21" customHeight="1" spans="1:23">
      <c r="A76" s="25"/>
      <c r="B76" s="21" t="s">
        <v>289</v>
      </c>
      <c r="C76" s="21" t="s">
        <v>232</v>
      </c>
      <c r="D76" s="21" t="s">
        <v>123</v>
      </c>
      <c r="E76" s="21" t="s">
        <v>122</v>
      </c>
      <c r="F76" s="21" t="s">
        <v>239</v>
      </c>
      <c r="G76" s="21" t="s">
        <v>240</v>
      </c>
      <c r="H76" s="23">
        <v>1383.65</v>
      </c>
      <c r="I76" s="23">
        <v>1383.65</v>
      </c>
      <c r="J76" s="23"/>
      <c r="K76" s="23"/>
      <c r="L76" s="23">
        <v>1383.65</v>
      </c>
      <c r="M76" s="23"/>
      <c r="N76" s="23"/>
      <c r="O76" s="23"/>
      <c r="P76" s="23"/>
      <c r="Q76" s="23"/>
      <c r="R76" s="23"/>
      <c r="S76" s="23"/>
      <c r="T76" s="23"/>
      <c r="U76" s="23"/>
      <c r="V76" s="23"/>
      <c r="W76" s="23"/>
    </row>
    <row r="77" ht="21" customHeight="1" spans="1:23">
      <c r="A77" s="25"/>
      <c r="B77" s="21" t="s">
        <v>289</v>
      </c>
      <c r="C77" s="21" t="s">
        <v>232</v>
      </c>
      <c r="D77" s="21" t="s">
        <v>134</v>
      </c>
      <c r="E77" s="21" t="s">
        <v>135</v>
      </c>
      <c r="F77" s="21" t="s">
        <v>239</v>
      </c>
      <c r="G77" s="21" t="s">
        <v>240</v>
      </c>
      <c r="H77" s="23">
        <v>3876</v>
      </c>
      <c r="I77" s="23">
        <v>3876</v>
      </c>
      <c r="J77" s="23"/>
      <c r="K77" s="23"/>
      <c r="L77" s="23">
        <v>3876</v>
      </c>
      <c r="M77" s="23"/>
      <c r="N77" s="23"/>
      <c r="O77" s="23"/>
      <c r="P77" s="23"/>
      <c r="Q77" s="23"/>
      <c r="R77" s="23"/>
      <c r="S77" s="23"/>
      <c r="T77" s="23"/>
      <c r="U77" s="23"/>
      <c r="V77" s="23"/>
      <c r="W77" s="23"/>
    </row>
    <row r="78" ht="21" customHeight="1" spans="1:23">
      <c r="A78" s="25"/>
      <c r="B78" s="21" t="s">
        <v>289</v>
      </c>
      <c r="C78" s="21" t="s">
        <v>232</v>
      </c>
      <c r="D78" s="21" t="s">
        <v>134</v>
      </c>
      <c r="E78" s="21" t="s">
        <v>135</v>
      </c>
      <c r="F78" s="21" t="s">
        <v>239</v>
      </c>
      <c r="G78" s="21" t="s">
        <v>240</v>
      </c>
      <c r="H78" s="23">
        <v>4000.75</v>
      </c>
      <c r="I78" s="23">
        <v>4000.75</v>
      </c>
      <c r="J78" s="23"/>
      <c r="K78" s="23"/>
      <c r="L78" s="23">
        <v>4000.75</v>
      </c>
      <c r="M78" s="23"/>
      <c r="N78" s="23"/>
      <c r="O78" s="23"/>
      <c r="P78" s="23"/>
      <c r="Q78" s="23"/>
      <c r="R78" s="23"/>
      <c r="S78" s="23"/>
      <c r="T78" s="23"/>
      <c r="U78" s="23"/>
      <c r="V78" s="23"/>
      <c r="W78" s="23"/>
    </row>
    <row r="79" ht="21" customHeight="1" spans="1:23">
      <c r="A79" s="25"/>
      <c r="B79" s="21" t="s">
        <v>290</v>
      </c>
      <c r="C79" s="21" t="s">
        <v>141</v>
      </c>
      <c r="D79" s="21" t="s">
        <v>140</v>
      </c>
      <c r="E79" s="21" t="s">
        <v>141</v>
      </c>
      <c r="F79" s="21" t="s">
        <v>242</v>
      </c>
      <c r="G79" s="21" t="s">
        <v>141</v>
      </c>
      <c r="H79" s="23">
        <v>175430.88</v>
      </c>
      <c r="I79" s="23">
        <v>175430.88</v>
      </c>
      <c r="J79" s="23"/>
      <c r="K79" s="23"/>
      <c r="L79" s="23">
        <v>175430.88</v>
      </c>
      <c r="M79" s="23"/>
      <c r="N79" s="23"/>
      <c r="O79" s="23"/>
      <c r="P79" s="23"/>
      <c r="Q79" s="23"/>
      <c r="R79" s="23"/>
      <c r="S79" s="23"/>
      <c r="T79" s="23"/>
      <c r="U79" s="23"/>
      <c r="V79" s="23"/>
      <c r="W79" s="23"/>
    </row>
    <row r="80" ht="21" customHeight="1" spans="1:23">
      <c r="A80" s="25"/>
      <c r="B80" s="21" t="s">
        <v>290</v>
      </c>
      <c r="C80" s="21" t="s">
        <v>141</v>
      </c>
      <c r="D80" s="21" t="s">
        <v>140</v>
      </c>
      <c r="E80" s="21" t="s">
        <v>141</v>
      </c>
      <c r="F80" s="21" t="s">
        <v>242</v>
      </c>
      <c r="G80" s="21" t="s">
        <v>141</v>
      </c>
      <c r="H80" s="23">
        <v>240045.12</v>
      </c>
      <c r="I80" s="23">
        <v>240045.12</v>
      </c>
      <c r="J80" s="23"/>
      <c r="K80" s="23"/>
      <c r="L80" s="23">
        <v>240045.12</v>
      </c>
      <c r="M80" s="23"/>
      <c r="N80" s="23"/>
      <c r="O80" s="23"/>
      <c r="P80" s="23"/>
      <c r="Q80" s="23"/>
      <c r="R80" s="23"/>
      <c r="S80" s="23"/>
      <c r="T80" s="23"/>
      <c r="U80" s="23"/>
      <c r="V80" s="23"/>
      <c r="W80" s="23"/>
    </row>
    <row r="81" ht="21" customHeight="1" spans="1:23">
      <c r="A81" s="25"/>
      <c r="B81" s="21" t="s">
        <v>291</v>
      </c>
      <c r="C81" s="21" t="s">
        <v>248</v>
      </c>
      <c r="D81" s="21" t="s">
        <v>91</v>
      </c>
      <c r="E81" s="21" t="s">
        <v>92</v>
      </c>
      <c r="F81" s="21" t="s">
        <v>258</v>
      </c>
      <c r="G81" s="21" t="s">
        <v>259</v>
      </c>
      <c r="H81" s="23">
        <v>18000</v>
      </c>
      <c r="I81" s="23">
        <v>18000</v>
      </c>
      <c r="J81" s="23"/>
      <c r="K81" s="23"/>
      <c r="L81" s="23">
        <v>18000</v>
      </c>
      <c r="M81" s="23"/>
      <c r="N81" s="23"/>
      <c r="O81" s="23"/>
      <c r="P81" s="23"/>
      <c r="Q81" s="23"/>
      <c r="R81" s="23"/>
      <c r="S81" s="23"/>
      <c r="T81" s="23"/>
      <c r="U81" s="23"/>
      <c r="V81" s="23"/>
      <c r="W81" s="23"/>
    </row>
    <row r="82" ht="21" customHeight="1" spans="1:23">
      <c r="A82" s="25"/>
      <c r="B82" s="21" t="s">
        <v>291</v>
      </c>
      <c r="C82" s="21" t="s">
        <v>248</v>
      </c>
      <c r="D82" s="21" t="s">
        <v>91</v>
      </c>
      <c r="E82" s="21" t="s">
        <v>92</v>
      </c>
      <c r="F82" s="21" t="s">
        <v>292</v>
      </c>
      <c r="G82" s="21" t="s">
        <v>293</v>
      </c>
      <c r="H82" s="23">
        <v>15000</v>
      </c>
      <c r="I82" s="23">
        <v>15000</v>
      </c>
      <c r="J82" s="23"/>
      <c r="K82" s="23"/>
      <c r="L82" s="23">
        <v>15000</v>
      </c>
      <c r="M82" s="23"/>
      <c r="N82" s="23"/>
      <c r="O82" s="23"/>
      <c r="P82" s="23"/>
      <c r="Q82" s="23"/>
      <c r="R82" s="23"/>
      <c r="S82" s="23"/>
      <c r="T82" s="23"/>
      <c r="U82" s="23"/>
      <c r="V82" s="23"/>
      <c r="W82" s="23"/>
    </row>
    <row r="83" ht="21" customHeight="1" spans="1:23">
      <c r="A83" s="25"/>
      <c r="B83" s="21" t="s">
        <v>291</v>
      </c>
      <c r="C83" s="21" t="s">
        <v>248</v>
      </c>
      <c r="D83" s="21" t="s">
        <v>91</v>
      </c>
      <c r="E83" s="21" t="s">
        <v>92</v>
      </c>
      <c r="F83" s="21" t="s">
        <v>260</v>
      </c>
      <c r="G83" s="21" t="s">
        <v>261</v>
      </c>
      <c r="H83" s="23">
        <v>15000</v>
      </c>
      <c r="I83" s="23">
        <v>15000</v>
      </c>
      <c r="J83" s="23"/>
      <c r="K83" s="23"/>
      <c r="L83" s="23">
        <v>15000</v>
      </c>
      <c r="M83" s="23"/>
      <c r="N83" s="23"/>
      <c r="O83" s="23"/>
      <c r="P83" s="23"/>
      <c r="Q83" s="23"/>
      <c r="R83" s="23"/>
      <c r="S83" s="23"/>
      <c r="T83" s="23"/>
      <c r="U83" s="23"/>
      <c r="V83" s="23"/>
      <c r="W83" s="23"/>
    </row>
    <row r="84" ht="21" customHeight="1" spans="1:23">
      <c r="A84" s="25"/>
      <c r="B84" s="21" t="s">
        <v>294</v>
      </c>
      <c r="C84" s="21" t="s">
        <v>254</v>
      </c>
      <c r="D84" s="21" t="s">
        <v>91</v>
      </c>
      <c r="E84" s="21" t="s">
        <v>92</v>
      </c>
      <c r="F84" s="21" t="s">
        <v>255</v>
      </c>
      <c r="G84" s="21" t="s">
        <v>196</v>
      </c>
      <c r="H84" s="23">
        <v>2000</v>
      </c>
      <c r="I84" s="23">
        <v>2000</v>
      </c>
      <c r="J84" s="23"/>
      <c r="K84" s="23"/>
      <c r="L84" s="23">
        <v>2000</v>
      </c>
      <c r="M84" s="23"/>
      <c r="N84" s="23"/>
      <c r="O84" s="23"/>
      <c r="P84" s="23"/>
      <c r="Q84" s="23"/>
      <c r="R84" s="23"/>
      <c r="S84" s="23"/>
      <c r="T84" s="23"/>
      <c r="U84" s="23"/>
      <c r="V84" s="23"/>
      <c r="W84" s="23"/>
    </row>
    <row r="85" ht="21" customHeight="1" spans="1:23">
      <c r="A85" s="25"/>
      <c r="B85" s="21" t="s">
        <v>291</v>
      </c>
      <c r="C85" s="21" t="s">
        <v>248</v>
      </c>
      <c r="D85" s="21" t="s">
        <v>91</v>
      </c>
      <c r="E85" s="21" t="s">
        <v>92</v>
      </c>
      <c r="F85" s="21" t="s">
        <v>295</v>
      </c>
      <c r="G85" s="21" t="s">
        <v>296</v>
      </c>
      <c r="H85" s="23">
        <v>50000</v>
      </c>
      <c r="I85" s="23">
        <v>50000</v>
      </c>
      <c r="J85" s="23"/>
      <c r="K85" s="23"/>
      <c r="L85" s="23">
        <v>50000</v>
      </c>
      <c r="M85" s="23"/>
      <c r="N85" s="23"/>
      <c r="O85" s="23"/>
      <c r="P85" s="23"/>
      <c r="Q85" s="23"/>
      <c r="R85" s="23"/>
      <c r="S85" s="23"/>
      <c r="T85" s="23"/>
      <c r="U85" s="23"/>
      <c r="V85" s="23"/>
      <c r="W85" s="23"/>
    </row>
    <row r="86" ht="21" customHeight="1" spans="1:23">
      <c r="A86" s="25"/>
      <c r="B86" s="21" t="s">
        <v>291</v>
      </c>
      <c r="C86" s="21" t="s">
        <v>248</v>
      </c>
      <c r="D86" s="21" t="s">
        <v>91</v>
      </c>
      <c r="E86" s="21" t="s">
        <v>92</v>
      </c>
      <c r="F86" s="21" t="s">
        <v>267</v>
      </c>
      <c r="G86" s="21" t="s">
        <v>266</v>
      </c>
      <c r="H86" s="23">
        <v>66000</v>
      </c>
      <c r="I86" s="23">
        <v>66000</v>
      </c>
      <c r="J86" s="23"/>
      <c r="K86" s="23"/>
      <c r="L86" s="23">
        <v>66000</v>
      </c>
      <c r="M86" s="23"/>
      <c r="N86" s="23"/>
      <c r="O86" s="23"/>
      <c r="P86" s="23"/>
      <c r="Q86" s="23"/>
      <c r="R86" s="23"/>
      <c r="S86" s="23"/>
      <c r="T86" s="23"/>
      <c r="U86" s="23"/>
      <c r="V86" s="23"/>
      <c r="W86" s="23"/>
    </row>
    <row r="87" ht="21" customHeight="1" spans="1:23">
      <c r="A87" s="25"/>
      <c r="B87" s="21" t="s">
        <v>291</v>
      </c>
      <c r="C87" s="21" t="s">
        <v>248</v>
      </c>
      <c r="D87" s="21" t="s">
        <v>91</v>
      </c>
      <c r="E87" s="21" t="s">
        <v>92</v>
      </c>
      <c r="F87" s="21" t="s">
        <v>297</v>
      </c>
      <c r="G87" s="21" t="s">
        <v>298</v>
      </c>
      <c r="H87" s="23">
        <v>4000</v>
      </c>
      <c r="I87" s="23">
        <v>4000</v>
      </c>
      <c r="J87" s="23"/>
      <c r="K87" s="23"/>
      <c r="L87" s="23">
        <v>4000</v>
      </c>
      <c r="M87" s="23"/>
      <c r="N87" s="23"/>
      <c r="O87" s="23"/>
      <c r="P87" s="23"/>
      <c r="Q87" s="23"/>
      <c r="R87" s="23"/>
      <c r="S87" s="23"/>
      <c r="T87" s="23"/>
      <c r="U87" s="23"/>
      <c r="V87" s="23"/>
      <c r="W87" s="23"/>
    </row>
    <row r="88" ht="21" customHeight="1" spans="1:23">
      <c r="A88" s="25"/>
      <c r="B88" s="21" t="s">
        <v>299</v>
      </c>
      <c r="C88" s="21" t="s">
        <v>263</v>
      </c>
      <c r="D88" s="21" t="s">
        <v>91</v>
      </c>
      <c r="E88" s="21" t="s">
        <v>92</v>
      </c>
      <c r="F88" s="21" t="s">
        <v>264</v>
      </c>
      <c r="G88" s="21" t="s">
        <v>263</v>
      </c>
      <c r="H88" s="23">
        <v>15305.04</v>
      </c>
      <c r="I88" s="23">
        <v>15305.04</v>
      </c>
      <c r="J88" s="23"/>
      <c r="K88" s="23"/>
      <c r="L88" s="23">
        <v>15305.04</v>
      </c>
      <c r="M88" s="23"/>
      <c r="N88" s="23"/>
      <c r="O88" s="23"/>
      <c r="P88" s="23"/>
      <c r="Q88" s="23"/>
      <c r="R88" s="23"/>
      <c r="S88" s="23"/>
      <c r="T88" s="23"/>
      <c r="U88" s="23"/>
      <c r="V88" s="23"/>
      <c r="W88" s="23"/>
    </row>
    <row r="89" ht="21" customHeight="1" spans="1:23">
      <c r="A89" s="25"/>
      <c r="B89" s="21" t="s">
        <v>299</v>
      </c>
      <c r="C89" s="21" t="s">
        <v>263</v>
      </c>
      <c r="D89" s="21" t="s">
        <v>91</v>
      </c>
      <c r="E89" s="21" t="s">
        <v>92</v>
      </c>
      <c r="F89" s="21" t="s">
        <v>264</v>
      </c>
      <c r="G89" s="21" t="s">
        <v>263</v>
      </c>
      <c r="H89" s="23">
        <v>14451.36</v>
      </c>
      <c r="I89" s="23">
        <v>14451.36</v>
      </c>
      <c r="J89" s="23"/>
      <c r="K89" s="23"/>
      <c r="L89" s="23">
        <v>14451.36</v>
      </c>
      <c r="M89" s="23"/>
      <c r="N89" s="23"/>
      <c r="O89" s="23"/>
      <c r="P89" s="23"/>
      <c r="Q89" s="23"/>
      <c r="R89" s="23"/>
      <c r="S89" s="23"/>
      <c r="T89" s="23"/>
      <c r="U89" s="23"/>
      <c r="V89" s="23"/>
      <c r="W89" s="23"/>
    </row>
    <row r="90" ht="21" customHeight="1" spans="1:23">
      <c r="A90" s="25"/>
      <c r="B90" s="21" t="s">
        <v>300</v>
      </c>
      <c r="C90" s="21" t="s">
        <v>266</v>
      </c>
      <c r="D90" s="21" t="s">
        <v>91</v>
      </c>
      <c r="E90" s="21" t="s">
        <v>92</v>
      </c>
      <c r="F90" s="21" t="s">
        <v>267</v>
      </c>
      <c r="G90" s="21" t="s">
        <v>266</v>
      </c>
      <c r="H90" s="23">
        <v>11478.78</v>
      </c>
      <c r="I90" s="23">
        <v>11478.78</v>
      </c>
      <c r="J90" s="23"/>
      <c r="K90" s="23"/>
      <c r="L90" s="23">
        <v>11478.78</v>
      </c>
      <c r="M90" s="23"/>
      <c r="N90" s="23"/>
      <c r="O90" s="23"/>
      <c r="P90" s="23"/>
      <c r="Q90" s="23"/>
      <c r="R90" s="23"/>
      <c r="S90" s="23"/>
      <c r="T90" s="23"/>
      <c r="U90" s="23"/>
      <c r="V90" s="23"/>
      <c r="W90" s="23"/>
    </row>
    <row r="91" ht="21" customHeight="1" spans="1:23">
      <c r="A91" s="25"/>
      <c r="B91" s="21" t="s">
        <v>300</v>
      </c>
      <c r="C91" s="21" t="s">
        <v>266</v>
      </c>
      <c r="D91" s="21" t="s">
        <v>111</v>
      </c>
      <c r="E91" s="21" t="s">
        <v>112</v>
      </c>
      <c r="F91" s="21" t="s">
        <v>267</v>
      </c>
      <c r="G91" s="21" t="s">
        <v>266</v>
      </c>
      <c r="H91" s="23"/>
      <c r="I91" s="23"/>
      <c r="J91" s="23"/>
      <c r="K91" s="23"/>
      <c r="L91" s="23"/>
      <c r="M91" s="23"/>
      <c r="N91" s="23"/>
      <c r="O91" s="23"/>
      <c r="P91" s="23"/>
      <c r="Q91" s="23"/>
      <c r="R91" s="23"/>
      <c r="S91" s="23"/>
      <c r="T91" s="23"/>
      <c r="U91" s="23"/>
      <c r="V91" s="23"/>
      <c r="W91" s="23"/>
    </row>
    <row r="92" ht="21" customHeight="1" spans="1:23">
      <c r="A92" s="25"/>
      <c r="B92" s="21" t="s">
        <v>300</v>
      </c>
      <c r="C92" s="21" t="s">
        <v>266</v>
      </c>
      <c r="D92" s="21" t="s">
        <v>113</v>
      </c>
      <c r="E92" s="21" t="s">
        <v>114</v>
      </c>
      <c r="F92" s="21" t="s">
        <v>267</v>
      </c>
      <c r="G92" s="21" t="s">
        <v>266</v>
      </c>
      <c r="H92" s="23"/>
      <c r="I92" s="23"/>
      <c r="J92" s="23"/>
      <c r="K92" s="23"/>
      <c r="L92" s="23"/>
      <c r="M92" s="23"/>
      <c r="N92" s="23"/>
      <c r="O92" s="23"/>
      <c r="P92" s="23"/>
      <c r="Q92" s="23"/>
      <c r="R92" s="23"/>
      <c r="S92" s="23"/>
      <c r="T92" s="23"/>
      <c r="U92" s="23"/>
      <c r="V92" s="23"/>
      <c r="W92" s="23"/>
    </row>
    <row r="93" ht="21" customHeight="1" spans="1:23">
      <c r="A93" s="25"/>
      <c r="B93" s="21" t="s">
        <v>300</v>
      </c>
      <c r="C93" s="21" t="s">
        <v>266</v>
      </c>
      <c r="D93" s="21" t="s">
        <v>91</v>
      </c>
      <c r="E93" s="21" t="s">
        <v>92</v>
      </c>
      <c r="F93" s="21" t="s">
        <v>267</v>
      </c>
      <c r="G93" s="21" t="s">
        <v>266</v>
      </c>
      <c r="H93" s="23">
        <v>10838.52</v>
      </c>
      <c r="I93" s="23">
        <v>10838.52</v>
      </c>
      <c r="J93" s="23"/>
      <c r="K93" s="23"/>
      <c r="L93" s="23">
        <v>10838.52</v>
      </c>
      <c r="M93" s="23"/>
      <c r="N93" s="23"/>
      <c r="O93" s="23"/>
      <c r="P93" s="23"/>
      <c r="Q93" s="23"/>
      <c r="R93" s="23"/>
      <c r="S93" s="23"/>
      <c r="T93" s="23"/>
      <c r="U93" s="23"/>
      <c r="V93" s="23"/>
      <c r="W93" s="23"/>
    </row>
    <row r="94" ht="21" customHeight="1" spans="1:23">
      <c r="A94" s="25"/>
      <c r="B94" s="21" t="s">
        <v>300</v>
      </c>
      <c r="C94" s="21" t="s">
        <v>266</v>
      </c>
      <c r="D94" s="21" t="s">
        <v>111</v>
      </c>
      <c r="E94" s="21" t="s">
        <v>112</v>
      </c>
      <c r="F94" s="21" t="s">
        <v>267</v>
      </c>
      <c r="G94" s="21" t="s">
        <v>266</v>
      </c>
      <c r="H94" s="23"/>
      <c r="I94" s="23"/>
      <c r="J94" s="23"/>
      <c r="K94" s="23"/>
      <c r="L94" s="23"/>
      <c r="M94" s="23"/>
      <c r="N94" s="23"/>
      <c r="O94" s="23"/>
      <c r="P94" s="23"/>
      <c r="Q94" s="23"/>
      <c r="R94" s="23"/>
      <c r="S94" s="23"/>
      <c r="T94" s="23"/>
      <c r="U94" s="23"/>
      <c r="V94" s="23"/>
      <c r="W94" s="23"/>
    </row>
    <row r="95" ht="21" customHeight="1" spans="1:23">
      <c r="A95" s="25"/>
      <c r="B95" s="21" t="s">
        <v>300</v>
      </c>
      <c r="C95" s="21" t="s">
        <v>266</v>
      </c>
      <c r="D95" s="21" t="s">
        <v>113</v>
      </c>
      <c r="E95" s="21" t="s">
        <v>114</v>
      </c>
      <c r="F95" s="21" t="s">
        <v>267</v>
      </c>
      <c r="G95" s="21" t="s">
        <v>266</v>
      </c>
      <c r="H95" s="23"/>
      <c r="I95" s="23"/>
      <c r="J95" s="23"/>
      <c r="K95" s="23"/>
      <c r="L95" s="23"/>
      <c r="M95" s="23"/>
      <c r="N95" s="23"/>
      <c r="O95" s="23"/>
      <c r="P95" s="23"/>
      <c r="Q95" s="23"/>
      <c r="R95" s="23"/>
      <c r="S95" s="23"/>
      <c r="T95" s="23"/>
      <c r="U95" s="23"/>
      <c r="V95" s="23"/>
      <c r="W95" s="23"/>
    </row>
    <row r="96" ht="21" customHeight="1" spans="1:23">
      <c r="A96" s="25"/>
      <c r="B96" s="21" t="s">
        <v>301</v>
      </c>
      <c r="C96" s="21" t="s">
        <v>269</v>
      </c>
      <c r="D96" s="21" t="s">
        <v>91</v>
      </c>
      <c r="E96" s="21" t="s">
        <v>92</v>
      </c>
      <c r="F96" s="21" t="s">
        <v>270</v>
      </c>
      <c r="G96" s="21" t="s">
        <v>269</v>
      </c>
      <c r="H96" s="23">
        <v>25000</v>
      </c>
      <c r="I96" s="23">
        <v>25000</v>
      </c>
      <c r="J96" s="23"/>
      <c r="K96" s="23"/>
      <c r="L96" s="23">
        <v>25000</v>
      </c>
      <c r="M96" s="23"/>
      <c r="N96" s="23"/>
      <c r="O96" s="23"/>
      <c r="P96" s="23"/>
      <c r="Q96" s="23"/>
      <c r="R96" s="23"/>
      <c r="S96" s="23"/>
      <c r="T96" s="23"/>
      <c r="U96" s="23"/>
      <c r="V96" s="23"/>
      <c r="W96" s="23"/>
    </row>
    <row r="97" ht="21" customHeight="1" spans="1:23">
      <c r="A97" s="25"/>
      <c r="B97" s="21" t="s">
        <v>302</v>
      </c>
      <c r="C97" s="21" t="s">
        <v>303</v>
      </c>
      <c r="D97" s="21" t="s">
        <v>91</v>
      </c>
      <c r="E97" s="21" t="s">
        <v>92</v>
      </c>
      <c r="F97" s="21" t="s">
        <v>297</v>
      </c>
      <c r="G97" s="21" t="s">
        <v>298</v>
      </c>
      <c r="H97" s="23">
        <v>166800</v>
      </c>
      <c r="I97" s="23">
        <v>166800</v>
      </c>
      <c r="J97" s="23"/>
      <c r="K97" s="23"/>
      <c r="L97" s="23">
        <v>166800</v>
      </c>
      <c r="M97" s="23"/>
      <c r="N97" s="23"/>
      <c r="O97" s="23"/>
      <c r="P97" s="23"/>
      <c r="Q97" s="23"/>
      <c r="R97" s="23"/>
      <c r="S97" s="23"/>
      <c r="T97" s="23"/>
      <c r="U97" s="23"/>
      <c r="V97" s="23"/>
      <c r="W97" s="23"/>
    </row>
    <row r="98" ht="21" customHeight="1" spans="1:23">
      <c r="A98" s="25"/>
      <c r="B98" s="21" t="s">
        <v>304</v>
      </c>
      <c r="C98" s="21" t="s">
        <v>272</v>
      </c>
      <c r="D98" s="21" t="s">
        <v>91</v>
      </c>
      <c r="E98" s="21" t="s">
        <v>92</v>
      </c>
      <c r="F98" s="21" t="s">
        <v>273</v>
      </c>
      <c r="G98" s="21" t="s">
        <v>274</v>
      </c>
      <c r="H98" s="23"/>
      <c r="I98" s="23"/>
      <c r="J98" s="23"/>
      <c r="K98" s="23"/>
      <c r="L98" s="23"/>
      <c r="M98" s="23"/>
      <c r="N98" s="23"/>
      <c r="O98" s="23"/>
      <c r="P98" s="23"/>
      <c r="Q98" s="23"/>
      <c r="R98" s="23"/>
      <c r="S98" s="23"/>
      <c r="T98" s="23"/>
      <c r="U98" s="23"/>
      <c r="V98" s="23"/>
      <c r="W98" s="23"/>
    </row>
    <row r="99" ht="21" customHeight="1" spans="1:23">
      <c r="A99" s="25"/>
      <c r="B99" s="21" t="s">
        <v>304</v>
      </c>
      <c r="C99" s="21" t="s">
        <v>272</v>
      </c>
      <c r="D99" s="21" t="s">
        <v>111</v>
      </c>
      <c r="E99" s="21" t="s">
        <v>112</v>
      </c>
      <c r="F99" s="21" t="s">
        <v>273</v>
      </c>
      <c r="G99" s="21" t="s">
        <v>274</v>
      </c>
      <c r="H99" s="23">
        <v>66076.8</v>
      </c>
      <c r="I99" s="23">
        <v>66076.8</v>
      </c>
      <c r="J99" s="23"/>
      <c r="K99" s="23"/>
      <c r="L99" s="23">
        <v>66076.8</v>
      </c>
      <c r="M99" s="23"/>
      <c r="N99" s="23"/>
      <c r="O99" s="23"/>
      <c r="P99" s="23"/>
      <c r="Q99" s="23"/>
      <c r="R99" s="23"/>
      <c r="S99" s="23"/>
      <c r="T99" s="23"/>
      <c r="U99" s="23"/>
      <c r="V99" s="23"/>
      <c r="W99" s="23"/>
    </row>
    <row r="100" ht="21" customHeight="1" spans="1:23">
      <c r="A100" s="25"/>
      <c r="B100" s="21" t="s">
        <v>304</v>
      </c>
      <c r="C100" s="21" t="s">
        <v>272</v>
      </c>
      <c r="D100" s="21" t="s">
        <v>113</v>
      </c>
      <c r="E100" s="21" t="s">
        <v>114</v>
      </c>
      <c r="F100" s="21" t="s">
        <v>273</v>
      </c>
      <c r="G100" s="21" t="s">
        <v>274</v>
      </c>
      <c r="H100" s="23">
        <v>65374.8</v>
      </c>
      <c r="I100" s="23">
        <v>65374.8</v>
      </c>
      <c r="J100" s="23"/>
      <c r="K100" s="23"/>
      <c r="L100" s="23">
        <v>65374.8</v>
      </c>
      <c r="M100" s="23"/>
      <c r="N100" s="23"/>
      <c r="O100" s="23"/>
      <c r="P100" s="23"/>
      <c r="Q100" s="23"/>
      <c r="R100" s="23"/>
      <c r="S100" s="23"/>
      <c r="T100" s="23"/>
      <c r="U100" s="23"/>
      <c r="V100" s="23"/>
      <c r="W100" s="23"/>
    </row>
    <row r="101" ht="21" customHeight="1" spans="1:23">
      <c r="A101" s="25"/>
      <c r="B101" s="21" t="s">
        <v>305</v>
      </c>
      <c r="C101" s="21" t="s">
        <v>306</v>
      </c>
      <c r="D101" s="21" t="s">
        <v>123</v>
      </c>
      <c r="E101" s="21" t="s">
        <v>122</v>
      </c>
      <c r="F101" s="21" t="s">
        <v>277</v>
      </c>
      <c r="G101" s="21" t="s">
        <v>278</v>
      </c>
      <c r="H101" s="23">
        <v>13440</v>
      </c>
      <c r="I101" s="23">
        <v>13440</v>
      </c>
      <c r="J101" s="23"/>
      <c r="K101" s="23"/>
      <c r="L101" s="23">
        <v>13440</v>
      </c>
      <c r="M101" s="23"/>
      <c r="N101" s="23"/>
      <c r="O101" s="23"/>
      <c r="P101" s="23"/>
      <c r="Q101" s="23"/>
      <c r="R101" s="23"/>
      <c r="S101" s="23"/>
      <c r="T101" s="23"/>
      <c r="U101" s="23"/>
      <c r="V101" s="23"/>
      <c r="W101" s="23"/>
    </row>
    <row r="102" ht="21" customHeight="1" spans="1:23">
      <c r="A102" s="25"/>
      <c r="B102" s="21" t="s">
        <v>307</v>
      </c>
      <c r="C102" s="21" t="s">
        <v>276</v>
      </c>
      <c r="D102" s="21" t="s">
        <v>119</v>
      </c>
      <c r="E102" s="21" t="s">
        <v>120</v>
      </c>
      <c r="F102" s="21" t="s">
        <v>277</v>
      </c>
      <c r="G102" s="21" t="s">
        <v>278</v>
      </c>
      <c r="H102" s="23">
        <v>10411.2</v>
      </c>
      <c r="I102" s="23">
        <v>10411.2</v>
      </c>
      <c r="J102" s="23"/>
      <c r="K102" s="23"/>
      <c r="L102" s="23">
        <v>10411.2</v>
      </c>
      <c r="M102" s="23"/>
      <c r="N102" s="23"/>
      <c r="O102" s="23"/>
      <c r="P102" s="23"/>
      <c r="Q102" s="23"/>
      <c r="R102" s="23"/>
      <c r="S102" s="23"/>
      <c r="T102" s="23"/>
      <c r="U102" s="23"/>
      <c r="V102" s="23"/>
      <c r="W102" s="23"/>
    </row>
    <row r="103" ht="21" customHeight="1" spans="1:23">
      <c r="A103" s="25"/>
      <c r="B103" s="21" t="s">
        <v>289</v>
      </c>
      <c r="C103" s="21" t="s">
        <v>232</v>
      </c>
      <c r="D103" s="21" t="s">
        <v>128</v>
      </c>
      <c r="E103" s="21" t="s">
        <v>129</v>
      </c>
      <c r="F103" s="21" t="s">
        <v>279</v>
      </c>
      <c r="G103" s="21" t="s">
        <v>280</v>
      </c>
      <c r="H103" s="23"/>
      <c r="I103" s="23"/>
      <c r="J103" s="23"/>
      <c r="K103" s="23"/>
      <c r="L103" s="23"/>
      <c r="M103" s="23"/>
      <c r="N103" s="23"/>
      <c r="O103" s="23"/>
      <c r="P103" s="23"/>
      <c r="Q103" s="23"/>
      <c r="R103" s="23"/>
      <c r="S103" s="23"/>
      <c r="T103" s="23"/>
      <c r="U103" s="23"/>
      <c r="V103" s="23"/>
      <c r="W103" s="23"/>
    </row>
    <row r="104" ht="21" customHeight="1" spans="1:23">
      <c r="A104" s="25"/>
      <c r="B104" s="21" t="s">
        <v>289</v>
      </c>
      <c r="C104" s="21" t="s">
        <v>232</v>
      </c>
      <c r="D104" s="21" t="s">
        <v>130</v>
      </c>
      <c r="E104" s="21" t="s">
        <v>131</v>
      </c>
      <c r="F104" s="21" t="s">
        <v>279</v>
      </c>
      <c r="G104" s="21" t="s">
        <v>280</v>
      </c>
      <c r="H104" s="23"/>
      <c r="I104" s="23"/>
      <c r="J104" s="23"/>
      <c r="K104" s="23"/>
      <c r="L104" s="23"/>
      <c r="M104" s="23"/>
      <c r="N104" s="23"/>
      <c r="O104" s="23"/>
      <c r="P104" s="23"/>
      <c r="Q104" s="23"/>
      <c r="R104" s="23"/>
      <c r="S104" s="23"/>
      <c r="T104" s="23"/>
      <c r="U104" s="23"/>
      <c r="V104" s="23"/>
      <c r="W104" s="23"/>
    </row>
    <row r="105" ht="21" customHeight="1" spans="1:23">
      <c r="A105" s="35" t="s">
        <v>142</v>
      </c>
      <c r="B105" s="150"/>
      <c r="C105" s="150"/>
      <c r="D105" s="150"/>
      <c r="E105" s="150"/>
      <c r="F105" s="150"/>
      <c r="G105" s="151"/>
      <c r="H105" s="23">
        <v>11368010.74</v>
      </c>
      <c r="I105" s="23">
        <v>11368010.74</v>
      </c>
      <c r="J105" s="23"/>
      <c r="K105" s="23"/>
      <c r="L105" s="23">
        <v>11368010.74</v>
      </c>
      <c r="M105" s="23"/>
      <c r="N105" s="23"/>
      <c r="O105" s="23"/>
      <c r="P105" s="23"/>
      <c r="Q105" s="23"/>
      <c r="R105" s="23"/>
      <c r="S105" s="23"/>
      <c r="T105" s="23"/>
      <c r="U105" s="23"/>
      <c r="V105" s="23"/>
      <c r="W105" s="23"/>
    </row>
  </sheetData>
  <mergeCells count="30">
    <mergeCell ref="A2:W2"/>
    <mergeCell ref="A3:G3"/>
    <mergeCell ref="H4:W4"/>
    <mergeCell ref="I5:M5"/>
    <mergeCell ref="N5:P5"/>
    <mergeCell ref="R5:W5"/>
    <mergeCell ref="A105:G10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9"/>
  <sheetViews>
    <sheetView showZeros="0" topLeftCell="A34" workbookViewId="0">
      <selection activeCell="F54" sqref="F5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308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"单位名称："&amp;"中国共产党临沧市临翔区委员会宣传部"</f>
        <v>单位名称：中国共产党临沧市临翔区委员会宣传部</v>
      </c>
      <c r="B3" s="8"/>
      <c r="C3" s="8"/>
      <c r="D3" s="8"/>
      <c r="E3" s="8"/>
      <c r="F3" s="8"/>
      <c r="G3" s="8"/>
      <c r="H3" s="8"/>
      <c r="I3" s="9"/>
      <c r="J3" s="9"/>
      <c r="K3" s="9"/>
      <c r="L3" s="9"/>
      <c r="M3" s="9"/>
      <c r="N3" s="9"/>
      <c r="O3" s="9"/>
      <c r="P3" s="9"/>
      <c r="Q3" s="9"/>
      <c r="R3" s="1"/>
      <c r="S3" s="1"/>
      <c r="T3" s="1"/>
      <c r="U3" s="3"/>
      <c r="V3" s="1"/>
      <c r="W3" s="40" t="s">
        <v>191</v>
      </c>
    </row>
    <row r="4" ht="18.75" customHeight="1" spans="1:23">
      <c r="A4" s="10" t="s">
        <v>309</v>
      </c>
      <c r="B4" s="11" t="s">
        <v>205</v>
      </c>
      <c r="C4" s="10" t="s">
        <v>206</v>
      </c>
      <c r="D4" s="10" t="s">
        <v>310</v>
      </c>
      <c r="E4" s="11" t="s">
        <v>207</v>
      </c>
      <c r="F4" s="11" t="s">
        <v>208</v>
      </c>
      <c r="G4" s="11" t="s">
        <v>311</v>
      </c>
      <c r="H4" s="11" t="s">
        <v>312</v>
      </c>
      <c r="I4" s="31" t="s">
        <v>56</v>
      </c>
      <c r="J4" s="12" t="s">
        <v>313</v>
      </c>
      <c r="K4" s="13"/>
      <c r="L4" s="13"/>
      <c r="M4" s="14"/>
      <c r="N4" s="12" t="s">
        <v>213</v>
      </c>
      <c r="O4" s="13"/>
      <c r="P4" s="14"/>
      <c r="Q4" s="11" t="s">
        <v>62</v>
      </c>
      <c r="R4" s="12" t="s">
        <v>81</v>
      </c>
      <c r="S4" s="13"/>
      <c r="T4" s="13"/>
      <c r="U4" s="13"/>
      <c r="V4" s="13"/>
      <c r="W4" s="14"/>
    </row>
    <row r="5" ht="18.75" customHeight="1" spans="1:23">
      <c r="A5" s="15"/>
      <c r="B5" s="32"/>
      <c r="C5" s="15"/>
      <c r="D5" s="15"/>
      <c r="E5" s="16"/>
      <c r="F5" s="16"/>
      <c r="G5" s="16"/>
      <c r="H5" s="16"/>
      <c r="I5" s="32"/>
      <c r="J5" s="136" t="s">
        <v>59</v>
      </c>
      <c r="K5" s="137"/>
      <c r="L5" s="11" t="s">
        <v>60</v>
      </c>
      <c r="M5" s="11" t="s">
        <v>61</v>
      </c>
      <c r="N5" s="11" t="s">
        <v>59</v>
      </c>
      <c r="O5" s="11" t="s">
        <v>60</v>
      </c>
      <c r="P5" s="11" t="s">
        <v>61</v>
      </c>
      <c r="Q5" s="16"/>
      <c r="R5" s="11" t="s">
        <v>58</v>
      </c>
      <c r="S5" s="10" t="s">
        <v>65</v>
      </c>
      <c r="T5" s="10" t="s">
        <v>219</v>
      </c>
      <c r="U5" s="10" t="s">
        <v>67</v>
      </c>
      <c r="V5" s="10" t="s">
        <v>68</v>
      </c>
      <c r="W5" s="10" t="s">
        <v>69</v>
      </c>
    </row>
    <row r="6" ht="18.75" customHeight="1" spans="1:23">
      <c r="A6" s="32"/>
      <c r="B6" s="32"/>
      <c r="C6" s="32"/>
      <c r="D6" s="32"/>
      <c r="E6" s="32"/>
      <c r="F6" s="32"/>
      <c r="G6" s="32"/>
      <c r="H6" s="32"/>
      <c r="I6" s="32"/>
      <c r="J6" s="138" t="s">
        <v>58</v>
      </c>
      <c r="K6" s="101"/>
      <c r="L6" s="32"/>
      <c r="M6" s="32"/>
      <c r="N6" s="32"/>
      <c r="O6" s="32"/>
      <c r="P6" s="32"/>
      <c r="Q6" s="32"/>
      <c r="R6" s="32"/>
      <c r="S6" s="139"/>
      <c r="T6" s="139"/>
      <c r="U6" s="139"/>
      <c r="V6" s="139"/>
      <c r="W6" s="139"/>
    </row>
    <row r="7" ht="18.75" customHeight="1" spans="1:23">
      <c r="A7" s="17"/>
      <c r="B7" s="33"/>
      <c r="C7" s="17"/>
      <c r="D7" s="17"/>
      <c r="E7" s="18"/>
      <c r="F7" s="18"/>
      <c r="G7" s="18"/>
      <c r="H7" s="18"/>
      <c r="I7" s="33"/>
      <c r="J7" s="47" t="s">
        <v>58</v>
      </c>
      <c r="K7" s="47" t="s">
        <v>314</v>
      </c>
      <c r="L7" s="18"/>
      <c r="M7" s="18"/>
      <c r="N7" s="18"/>
      <c r="O7" s="18"/>
      <c r="P7" s="18"/>
      <c r="Q7" s="18"/>
      <c r="R7" s="18"/>
      <c r="S7" s="18"/>
      <c r="T7" s="18"/>
      <c r="U7" s="33"/>
      <c r="V7" s="18"/>
      <c r="W7" s="18"/>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6" customHeight="1" spans="1:23">
      <c r="A9" s="21"/>
      <c r="B9" s="21"/>
      <c r="C9" s="21" t="s">
        <v>315</v>
      </c>
      <c r="D9" s="21"/>
      <c r="E9" s="21"/>
      <c r="F9" s="21"/>
      <c r="G9" s="21"/>
      <c r="H9" s="21"/>
      <c r="I9" s="23">
        <v>300000</v>
      </c>
      <c r="J9" s="23"/>
      <c r="K9" s="23"/>
      <c r="L9" s="23"/>
      <c r="M9" s="23"/>
      <c r="N9" s="23">
        <v>300000</v>
      </c>
      <c r="O9" s="23"/>
      <c r="P9" s="23"/>
      <c r="Q9" s="23"/>
      <c r="R9" s="23"/>
      <c r="S9" s="23"/>
      <c r="T9" s="23"/>
      <c r="U9" s="23"/>
      <c r="V9" s="23"/>
      <c r="W9" s="23"/>
    </row>
    <row r="10" ht="25" customHeight="1" spans="1:23">
      <c r="A10" s="135" t="s">
        <v>316</v>
      </c>
      <c r="B10" s="135" t="s">
        <v>317</v>
      </c>
      <c r="C10" s="21" t="s">
        <v>315</v>
      </c>
      <c r="D10" s="135" t="s">
        <v>71</v>
      </c>
      <c r="E10" s="135" t="s">
        <v>93</v>
      </c>
      <c r="F10" s="135" t="s">
        <v>94</v>
      </c>
      <c r="G10" s="135" t="s">
        <v>258</v>
      </c>
      <c r="H10" s="135" t="s">
        <v>259</v>
      </c>
      <c r="I10" s="23">
        <v>150000</v>
      </c>
      <c r="J10" s="23"/>
      <c r="K10" s="23"/>
      <c r="L10" s="23"/>
      <c r="M10" s="23"/>
      <c r="N10" s="23">
        <v>150000</v>
      </c>
      <c r="O10" s="23"/>
      <c r="P10" s="23"/>
      <c r="Q10" s="23"/>
      <c r="R10" s="23"/>
      <c r="S10" s="23"/>
      <c r="T10" s="23"/>
      <c r="U10" s="23"/>
      <c r="V10" s="23"/>
      <c r="W10" s="23"/>
    </row>
    <row r="11" ht="30" customHeight="1" spans="1:23">
      <c r="A11" s="135" t="s">
        <v>316</v>
      </c>
      <c r="B11" s="135" t="s">
        <v>317</v>
      </c>
      <c r="C11" s="21" t="s">
        <v>315</v>
      </c>
      <c r="D11" s="135" t="s">
        <v>71</v>
      </c>
      <c r="E11" s="135" t="s">
        <v>93</v>
      </c>
      <c r="F11" s="135" t="s">
        <v>94</v>
      </c>
      <c r="G11" s="135" t="s">
        <v>318</v>
      </c>
      <c r="H11" s="135" t="s">
        <v>319</v>
      </c>
      <c r="I11" s="23">
        <v>80000</v>
      </c>
      <c r="J11" s="23"/>
      <c r="K11" s="23"/>
      <c r="L11" s="23"/>
      <c r="M11" s="23"/>
      <c r="N11" s="23">
        <v>80000</v>
      </c>
      <c r="O11" s="23"/>
      <c r="P11" s="23"/>
      <c r="Q11" s="23"/>
      <c r="R11" s="23"/>
      <c r="S11" s="23"/>
      <c r="T11" s="23"/>
      <c r="U11" s="23"/>
      <c r="V11" s="23"/>
      <c r="W11" s="23"/>
    </row>
    <row r="12" ht="25" customHeight="1" spans="1:23">
      <c r="A12" s="135" t="s">
        <v>316</v>
      </c>
      <c r="B12" s="135" t="s">
        <v>317</v>
      </c>
      <c r="C12" s="21" t="s">
        <v>315</v>
      </c>
      <c r="D12" s="135" t="s">
        <v>71</v>
      </c>
      <c r="E12" s="135" t="s">
        <v>93</v>
      </c>
      <c r="F12" s="135" t="s">
        <v>94</v>
      </c>
      <c r="G12" s="135" t="s">
        <v>256</v>
      </c>
      <c r="H12" s="135" t="s">
        <v>257</v>
      </c>
      <c r="I12" s="23">
        <v>20000</v>
      </c>
      <c r="J12" s="23"/>
      <c r="K12" s="23"/>
      <c r="L12" s="23"/>
      <c r="M12" s="23"/>
      <c r="N12" s="23">
        <v>20000</v>
      </c>
      <c r="O12" s="23"/>
      <c r="P12" s="23"/>
      <c r="Q12" s="23"/>
      <c r="R12" s="23"/>
      <c r="S12" s="23"/>
      <c r="T12" s="23"/>
      <c r="U12" s="23"/>
      <c r="V12" s="23"/>
      <c r="W12" s="23"/>
    </row>
    <row r="13" ht="30" customHeight="1" spans="1:23">
      <c r="A13" s="135" t="s">
        <v>316</v>
      </c>
      <c r="B13" s="135" t="s">
        <v>317</v>
      </c>
      <c r="C13" s="21" t="s">
        <v>315</v>
      </c>
      <c r="D13" s="135" t="s">
        <v>71</v>
      </c>
      <c r="E13" s="135" t="s">
        <v>93</v>
      </c>
      <c r="F13" s="135" t="s">
        <v>94</v>
      </c>
      <c r="G13" s="135" t="s">
        <v>320</v>
      </c>
      <c r="H13" s="135" t="s">
        <v>321</v>
      </c>
      <c r="I13" s="23">
        <v>20000</v>
      </c>
      <c r="J13" s="23"/>
      <c r="K13" s="23"/>
      <c r="L13" s="23"/>
      <c r="M13" s="23"/>
      <c r="N13" s="23">
        <v>20000</v>
      </c>
      <c r="O13" s="23"/>
      <c r="P13" s="23"/>
      <c r="Q13" s="23"/>
      <c r="R13" s="23"/>
      <c r="S13" s="23"/>
      <c r="T13" s="23"/>
      <c r="U13" s="23"/>
      <c r="V13" s="23"/>
      <c r="W13" s="23"/>
    </row>
    <row r="14" ht="27" customHeight="1" spans="1:23">
      <c r="A14" s="135" t="s">
        <v>316</v>
      </c>
      <c r="B14" s="135" t="s">
        <v>317</v>
      </c>
      <c r="C14" s="21" t="s">
        <v>315</v>
      </c>
      <c r="D14" s="135" t="s">
        <v>71</v>
      </c>
      <c r="E14" s="135" t="s">
        <v>93</v>
      </c>
      <c r="F14" s="135" t="s">
        <v>94</v>
      </c>
      <c r="G14" s="135" t="s">
        <v>297</v>
      </c>
      <c r="H14" s="135" t="s">
        <v>298</v>
      </c>
      <c r="I14" s="23">
        <v>30000</v>
      </c>
      <c r="J14" s="23"/>
      <c r="K14" s="23"/>
      <c r="L14" s="23"/>
      <c r="M14" s="23"/>
      <c r="N14" s="23">
        <v>30000</v>
      </c>
      <c r="O14" s="23"/>
      <c r="P14" s="23"/>
      <c r="Q14" s="23"/>
      <c r="R14" s="23"/>
      <c r="S14" s="23"/>
      <c r="T14" s="23"/>
      <c r="U14" s="23"/>
      <c r="V14" s="23"/>
      <c r="W14" s="23"/>
    </row>
    <row r="15" ht="18.75" customHeight="1" spans="1:23">
      <c r="A15" s="25"/>
      <c r="B15" s="25"/>
      <c r="C15" s="21" t="s">
        <v>322</v>
      </c>
      <c r="D15" s="25"/>
      <c r="E15" s="25"/>
      <c r="F15" s="25"/>
      <c r="G15" s="25"/>
      <c r="H15" s="25"/>
      <c r="I15" s="23">
        <v>213600</v>
      </c>
      <c r="J15" s="23"/>
      <c r="K15" s="23"/>
      <c r="L15" s="23"/>
      <c r="M15" s="23"/>
      <c r="N15" s="23">
        <v>213600</v>
      </c>
      <c r="O15" s="23"/>
      <c r="P15" s="23"/>
      <c r="Q15" s="23"/>
      <c r="R15" s="23"/>
      <c r="S15" s="23"/>
      <c r="T15" s="23"/>
      <c r="U15" s="23"/>
      <c r="V15" s="23"/>
      <c r="W15" s="23"/>
    </row>
    <row r="16" ht="18.75" customHeight="1" spans="1:23">
      <c r="A16" s="135" t="s">
        <v>323</v>
      </c>
      <c r="B16" s="135" t="s">
        <v>324</v>
      </c>
      <c r="C16" s="21" t="s">
        <v>322</v>
      </c>
      <c r="D16" s="135" t="s">
        <v>71</v>
      </c>
      <c r="E16" s="135" t="s">
        <v>106</v>
      </c>
      <c r="F16" s="135" t="s">
        <v>105</v>
      </c>
      <c r="G16" s="135" t="s">
        <v>320</v>
      </c>
      <c r="H16" s="135" t="s">
        <v>321</v>
      </c>
      <c r="I16" s="23">
        <v>213600</v>
      </c>
      <c r="J16" s="23"/>
      <c r="K16" s="23"/>
      <c r="L16" s="23"/>
      <c r="M16" s="23"/>
      <c r="N16" s="23">
        <v>213600</v>
      </c>
      <c r="O16" s="23"/>
      <c r="P16" s="23"/>
      <c r="Q16" s="23"/>
      <c r="R16" s="23"/>
      <c r="S16" s="23"/>
      <c r="T16" s="23"/>
      <c r="U16" s="23"/>
      <c r="V16" s="23"/>
      <c r="W16" s="23"/>
    </row>
    <row r="17" ht="18.75" customHeight="1" spans="1:23">
      <c r="A17" s="25"/>
      <c r="B17" s="25"/>
      <c r="C17" s="21" t="s">
        <v>325</v>
      </c>
      <c r="D17" s="25"/>
      <c r="E17" s="25"/>
      <c r="F17" s="25"/>
      <c r="G17" s="25"/>
      <c r="H17" s="25"/>
      <c r="I17" s="23">
        <v>133500</v>
      </c>
      <c r="J17" s="23"/>
      <c r="K17" s="23"/>
      <c r="L17" s="23"/>
      <c r="M17" s="23"/>
      <c r="N17" s="23">
        <v>133500</v>
      </c>
      <c r="O17" s="23"/>
      <c r="P17" s="23"/>
      <c r="Q17" s="23"/>
      <c r="R17" s="23"/>
      <c r="S17" s="23"/>
      <c r="T17" s="23"/>
      <c r="U17" s="23"/>
      <c r="V17" s="23"/>
      <c r="W17" s="23"/>
    </row>
    <row r="18" ht="18.75" customHeight="1" spans="1:23">
      <c r="A18" s="135" t="s">
        <v>323</v>
      </c>
      <c r="B18" s="135" t="s">
        <v>326</v>
      </c>
      <c r="C18" s="21" t="s">
        <v>325</v>
      </c>
      <c r="D18" s="135" t="s">
        <v>71</v>
      </c>
      <c r="E18" s="135" t="s">
        <v>106</v>
      </c>
      <c r="F18" s="135" t="s">
        <v>105</v>
      </c>
      <c r="G18" s="135" t="s">
        <v>258</v>
      </c>
      <c r="H18" s="135" t="s">
        <v>259</v>
      </c>
      <c r="I18" s="23">
        <v>133500</v>
      </c>
      <c r="J18" s="23"/>
      <c r="K18" s="23"/>
      <c r="L18" s="23"/>
      <c r="M18" s="23"/>
      <c r="N18" s="23">
        <v>133500</v>
      </c>
      <c r="O18" s="23"/>
      <c r="P18" s="23"/>
      <c r="Q18" s="23"/>
      <c r="R18" s="23"/>
      <c r="S18" s="23"/>
      <c r="T18" s="23"/>
      <c r="U18" s="23"/>
      <c r="V18" s="23"/>
      <c r="W18" s="23"/>
    </row>
    <row r="19" ht="18.75" customHeight="1" spans="1:23">
      <c r="A19" s="25"/>
      <c r="B19" s="25"/>
      <c r="C19" s="21" t="s">
        <v>327</v>
      </c>
      <c r="D19" s="25"/>
      <c r="E19" s="25"/>
      <c r="F19" s="25"/>
      <c r="G19" s="25"/>
      <c r="H19" s="25"/>
      <c r="I19" s="23">
        <v>10000</v>
      </c>
      <c r="J19" s="23">
        <v>10000</v>
      </c>
      <c r="K19" s="23">
        <v>10000</v>
      </c>
      <c r="L19" s="23"/>
      <c r="M19" s="23"/>
      <c r="N19" s="23"/>
      <c r="O19" s="23"/>
      <c r="P19" s="23"/>
      <c r="Q19" s="23"/>
      <c r="R19" s="23"/>
      <c r="S19" s="23"/>
      <c r="T19" s="23"/>
      <c r="U19" s="23"/>
      <c r="V19" s="23"/>
      <c r="W19" s="23"/>
    </row>
    <row r="20" ht="18.75" customHeight="1" spans="1:23">
      <c r="A20" s="135" t="s">
        <v>323</v>
      </c>
      <c r="B20" s="135" t="s">
        <v>328</v>
      </c>
      <c r="C20" s="21" t="s">
        <v>327</v>
      </c>
      <c r="D20" s="135" t="s">
        <v>71</v>
      </c>
      <c r="E20" s="135" t="s">
        <v>95</v>
      </c>
      <c r="F20" s="135" t="s">
        <v>96</v>
      </c>
      <c r="G20" s="135" t="s">
        <v>258</v>
      </c>
      <c r="H20" s="135" t="s">
        <v>259</v>
      </c>
      <c r="I20" s="23">
        <v>5000</v>
      </c>
      <c r="J20" s="23">
        <v>5000</v>
      </c>
      <c r="K20" s="23">
        <v>5000</v>
      </c>
      <c r="L20" s="23"/>
      <c r="M20" s="23"/>
      <c r="N20" s="23"/>
      <c r="O20" s="23"/>
      <c r="P20" s="23"/>
      <c r="Q20" s="23"/>
      <c r="R20" s="23"/>
      <c r="S20" s="23"/>
      <c r="T20" s="23"/>
      <c r="U20" s="23"/>
      <c r="V20" s="23"/>
      <c r="W20" s="23"/>
    </row>
    <row r="21" ht="18.75" customHeight="1" spans="1:23">
      <c r="A21" s="135" t="s">
        <v>323</v>
      </c>
      <c r="B21" s="135" t="s">
        <v>328</v>
      </c>
      <c r="C21" s="21" t="s">
        <v>327</v>
      </c>
      <c r="D21" s="135" t="s">
        <v>71</v>
      </c>
      <c r="E21" s="135" t="s">
        <v>95</v>
      </c>
      <c r="F21" s="135" t="s">
        <v>96</v>
      </c>
      <c r="G21" s="135" t="s">
        <v>292</v>
      </c>
      <c r="H21" s="135" t="s">
        <v>293</v>
      </c>
      <c r="I21" s="23">
        <v>2000</v>
      </c>
      <c r="J21" s="23">
        <v>2000</v>
      </c>
      <c r="K21" s="23">
        <v>2000</v>
      </c>
      <c r="L21" s="23"/>
      <c r="M21" s="23"/>
      <c r="N21" s="23"/>
      <c r="O21" s="23"/>
      <c r="P21" s="23"/>
      <c r="Q21" s="23"/>
      <c r="R21" s="23"/>
      <c r="S21" s="23"/>
      <c r="T21" s="23"/>
      <c r="U21" s="23"/>
      <c r="V21" s="23"/>
      <c r="W21" s="23"/>
    </row>
    <row r="22" ht="18.75" customHeight="1" spans="1:23">
      <c r="A22" s="135" t="s">
        <v>323</v>
      </c>
      <c r="B22" s="135" t="s">
        <v>328</v>
      </c>
      <c r="C22" s="21" t="s">
        <v>327</v>
      </c>
      <c r="D22" s="135" t="s">
        <v>71</v>
      </c>
      <c r="E22" s="135" t="s">
        <v>95</v>
      </c>
      <c r="F22" s="135" t="s">
        <v>96</v>
      </c>
      <c r="G22" s="135" t="s">
        <v>260</v>
      </c>
      <c r="H22" s="135" t="s">
        <v>261</v>
      </c>
      <c r="I22" s="23">
        <v>3000</v>
      </c>
      <c r="J22" s="23">
        <v>3000</v>
      </c>
      <c r="K22" s="23">
        <v>3000</v>
      </c>
      <c r="L22" s="23"/>
      <c r="M22" s="23"/>
      <c r="N22" s="23"/>
      <c r="O22" s="23"/>
      <c r="P22" s="23"/>
      <c r="Q22" s="23"/>
      <c r="R22" s="23"/>
      <c r="S22" s="23"/>
      <c r="T22" s="23"/>
      <c r="U22" s="23"/>
      <c r="V22" s="23"/>
      <c r="W22" s="23"/>
    </row>
    <row r="23" ht="18.75" customHeight="1" spans="1:23">
      <c r="A23" s="25"/>
      <c r="B23" s="25"/>
      <c r="C23" s="21" t="s">
        <v>329</v>
      </c>
      <c r="D23" s="25"/>
      <c r="E23" s="25"/>
      <c r="F23" s="25"/>
      <c r="G23" s="25"/>
      <c r="H23" s="25"/>
      <c r="I23" s="23">
        <v>1360</v>
      </c>
      <c r="J23" s="23"/>
      <c r="K23" s="23"/>
      <c r="L23" s="23"/>
      <c r="M23" s="23"/>
      <c r="N23" s="23"/>
      <c r="O23" s="23"/>
      <c r="P23" s="23"/>
      <c r="Q23" s="23"/>
      <c r="R23" s="23">
        <v>1360</v>
      </c>
      <c r="S23" s="23"/>
      <c r="T23" s="23"/>
      <c r="U23" s="23"/>
      <c r="V23" s="23"/>
      <c r="W23" s="23">
        <v>1360</v>
      </c>
    </row>
    <row r="24" ht="18.75" customHeight="1" spans="1:23">
      <c r="A24" s="135" t="s">
        <v>316</v>
      </c>
      <c r="B24" s="135" t="s">
        <v>330</v>
      </c>
      <c r="C24" s="21" t="s">
        <v>329</v>
      </c>
      <c r="D24" s="135" t="s">
        <v>71</v>
      </c>
      <c r="E24" s="135" t="s">
        <v>95</v>
      </c>
      <c r="F24" s="135" t="s">
        <v>96</v>
      </c>
      <c r="G24" s="135" t="s">
        <v>260</v>
      </c>
      <c r="H24" s="135" t="s">
        <v>261</v>
      </c>
      <c r="I24" s="23">
        <v>1360</v>
      </c>
      <c r="J24" s="23"/>
      <c r="K24" s="23"/>
      <c r="L24" s="23"/>
      <c r="M24" s="23"/>
      <c r="N24" s="23"/>
      <c r="O24" s="23"/>
      <c r="P24" s="23"/>
      <c r="Q24" s="23"/>
      <c r="R24" s="23">
        <v>1360</v>
      </c>
      <c r="S24" s="23"/>
      <c r="T24" s="23"/>
      <c r="U24" s="23"/>
      <c r="V24" s="23"/>
      <c r="W24" s="23">
        <v>1360</v>
      </c>
    </row>
    <row r="25" ht="18.75" customHeight="1" spans="1:23">
      <c r="A25" s="25"/>
      <c r="B25" s="25"/>
      <c r="C25" s="21" t="s">
        <v>331</v>
      </c>
      <c r="D25" s="25"/>
      <c r="E25" s="25"/>
      <c r="F25" s="25"/>
      <c r="G25" s="25"/>
      <c r="H25" s="25"/>
      <c r="I25" s="23">
        <v>100000</v>
      </c>
      <c r="J25" s="23"/>
      <c r="K25" s="23"/>
      <c r="L25" s="23"/>
      <c r="M25" s="23"/>
      <c r="N25" s="23">
        <v>100000</v>
      </c>
      <c r="O25" s="23"/>
      <c r="P25" s="23"/>
      <c r="Q25" s="23"/>
      <c r="R25" s="23"/>
      <c r="S25" s="23"/>
      <c r="T25" s="23"/>
      <c r="U25" s="23"/>
      <c r="V25" s="23"/>
      <c r="W25" s="23"/>
    </row>
    <row r="26" ht="18.75" customHeight="1" spans="1:23">
      <c r="A26" s="135" t="s">
        <v>323</v>
      </c>
      <c r="B26" s="135" t="s">
        <v>332</v>
      </c>
      <c r="C26" s="21" t="s">
        <v>331</v>
      </c>
      <c r="D26" s="135" t="s">
        <v>71</v>
      </c>
      <c r="E26" s="135" t="s">
        <v>106</v>
      </c>
      <c r="F26" s="135" t="s">
        <v>105</v>
      </c>
      <c r="G26" s="135" t="s">
        <v>258</v>
      </c>
      <c r="H26" s="135" t="s">
        <v>259</v>
      </c>
      <c r="I26" s="23">
        <v>100000</v>
      </c>
      <c r="J26" s="23"/>
      <c r="K26" s="23"/>
      <c r="L26" s="23"/>
      <c r="M26" s="23"/>
      <c r="N26" s="23">
        <v>100000</v>
      </c>
      <c r="O26" s="23"/>
      <c r="P26" s="23"/>
      <c r="Q26" s="23"/>
      <c r="R26" s="23"/>
      <c r="S26" s="23"/>
      <c r="T26" s="23"/>
      <c r="U26" s="23"/>
      <c r="V26" s="23"/>
      <c r="W26" s="23"/>
    </row>
    <row r="27" ht="18.75" customHeight="1" spans="1:23">
      <c r="A27" s="25"/>
      <c r="B27" s="25"/>
      <c r="C27" s="21" t="s">
        <v>333</v>
      </c>
      <c r="D27" s="25"/>
      <c r="E27" s="25"/>
      <c r="F27" s="25"/>
      <c r="G27" s="25"/>
      <c r="H27" s="25"/>
      <c r="I27" s="23">
        <v>50000</v>
      </c>
      <c r="J27" s="23">
        <v>50000</v>
      </c>
      <c r="K27" s="23">
        <v>50000</v>
      </c>
      <c r="L27" s="23"/>
      <c r="M27" s="23"/>
      <c r="N27" s="23"/>
      <c r="O27" s="23"/>
      <c r="P27" s="23"/>
      <c r="Q27" s="23"/>
      <c r="R27" s="23"/>
      <c r="S27" s="23"/>
      <c r="T27" s="23"/>
      <c r="U27" s="23"/>
      <c r="V27" s="23"/>
      <c r="W27" s="23"/>
    </row>
    <row r="28" ht="18.75" customHeight="1" spans="1:23">
      <c r="A28" s="135" t="s">
        <v>323</v>
      </c>
      <c r="B28" s="135" t="s">
        <v>334</v>
      </c>
      <c r="C28" s="21" t="s">
        <v>333</v>
      </c>
      <c r="D28" s="135" t="s">
        <v>71</v>
      </c>
      <c r="E28" s="135" t="s">
        <v>95</v>
      </c>
      <c r="F28" s="135" t="s">
        <v>96</v>
      </c>
      <c r="G28" s="135" t="s">
        <v>258</v>
      </c>
      <c r="H28" s="135" t="s">
        <v>259</v>
      </c>
      <c r="I28" s="23">
        <v>30000</v>
      </c>
      <c r="J28" s="23">
        <v>30000</v>
      </c>
      <c r="K28" s="23">
        <v>30000</v>
      </c>
      <c r="L28" s="23"/>
      <c r="M28" s="23"/>
      <c r="N28" s="23"/>
      <c r="O28" s="23"/>
      <c r="P28" s="23"/>
      <c r="Q28" s="23"/>
      <c r="R28" s="23"/>
      <c r="S28" s="23"/>
      <c r="T28" s="23"/>
      <c r="U28" s="23"/>
      <c r="V28" s="23"/>
      <c r="W28" s="23"/>
    </row>
    <row r="29" ht="18.75" customHeight="1" spans="1:23">
      <c r="A29" s="135" t="s">
        <v>323</v>
      </c>
      <c r="B29" s="135" t="s">
        <v>334</v>
      </c>
      <c r="C29" s="21" t="s">
        <v>333</v>
      </c>
      <c r="D29" s="135" t="s">
        <v>71</v>
      </c>
      <c r="E29" s="135" t="s">
        <v>95</v>
      </c>
      <c r="F29" s="135" t="s">
        <v>96</v>
      </c>
      <c r="G29" s="135" t="s">
        <v>320</v>
      </c>
      <c r="H29" s="135" t="s">
        <v>321</v>
      </c>
      <c r="I29" s="23">
        <v>20000</v>
      </c>
      <c r="J29" s="23">
        <v>20000</v>
      </c>
      <c r="K29" s="23">
        <v>20000</v>
      </c>
      <c r="L29" s="23"/>
      <c r="M29" s="23"/>
      <c r="N29" s="23"/>
      <c r="O29" s="23"/>
      <c r="P29" s="23"/>
      <c r="Q29" s="23"/>
      <c r="R29" s="23"/>
      <c r="S29" s="23"/>
      <c r="T29" s="23"/>
      <c r="U29" s="23"/>
      <c r="V29" s="23"/>
      <c r="W29" s="23"/>
    </row>
    <row r="30" ht="18.75" customHeight="1" spans="1:23">
      <c r="A30" s="25"/>
      <c r="B30" s="25"/>
      <c r="C30" s="21" t="s">
        <v>335</v>
      </c>
      <c r="D30" s="25"/>
      <c r="E30" s="25"/>
      <c r="F30" s="25"/>
      <c r="G30" s="25"/>
      <c r="H30" s="25"/>
      <c r="I30" s="23">
        <v>10000</v>
      </c>
      <c r="J30" s="23">
        <v>10000</v>
      </c>
      <c r="K30" s="23">
        <v>10000</v>
      </c>
      <c r="L30" s="23"/>
      <c r="M30" s="23"/>
      <c r="N30" s="23"/>
      <c r="O30" s="23"/>
      <c r="P30" s="23"/>
      <c r="Q30" s="23"/>
      <c r="R30" s="23"/>
      <c r="S30" s="23"/>
      <c r="T30" s="23"/>
      <c r="U30" s="23"/>
      <c r="V30" s="23"/>
      <c r="W30" s="23"/>
    </row>
    <row r="31" ht="18.75" customHeight="1" spans="1:23">
      <c r="A31" s="135" t="s">
        <v>316</v>
      </c>
      <c r="B31" s="135" t="s">
        <v>336</v>
      </c>
      <c r="C31" s="21" t="s">
        <v>335</v>
      </c>
      <c r="D31" s="135" t="s">
        <v>71</v>
      </c>
      <c r="E31" s="135" t="s">
        <v>95</v>
      </c>
      <c r="F31" s="135" t="s">
        <v>96</v>
      </c>
      <c r="G31" s="135" t="s">
        <v>258</v>
      </c>
      <c r="H31" s="135" t="s">
        <v>259</v>
      </c>
      <c r="I31" s="23">
        <v>5000</v>
      </c>
      <c r="J31" s="23">
        <v>5000</v>
      </c>
      <c r="K31" s="23">
        <v>5000</v>
      </c>
      <c r="L31" s="23"/>
      <c r="M31" s="23"/>
      <c r="N31" s="23"/>
      <c r="O31" s="23"/>
      <c r="P31" s="23"/>
      <c r="Q31" s="23"/>
      <c r="R31" s="23"/>
      <c r="S31" s="23"/>
      <c r="T31" s="23"/>
      <c r="U31" s="23"/>
      <c r="V31" s="23"/>
      <c r="W31" s="23"/>
    </row>
    <row r="32" ht="18.75" customHeight="1" spans="1:23">
      <c r="A32" s="135" t="s">
        <v>316</v>
      </c>
      <c r="B32" s="135" t="s">
        <v>336</v>
      </c>
      <c r="C32" s="21" t="s">
        <v>335</v>
      </c>
      <c r="D32" s="135" t="s">
        <v>71</v>
      </c>
      <c r="E32" s="135" t="s">
        <v>95</v>
      </c>
      <c r="F32" s="135" t="s">
        <v>96</v>
      </c>
      <c r="G32" s="135" t="s">
        <v>292</v>
      </c>
      <c r="H32" s="135" t="s">
        <v>293</v>
      </c>
      <c r="I32" s="23">
        <v>1500</v>
      </c>
      <c r="J32" s="23">
        <v>1500</v>
      </c>
      <c r="K32" s="23">
        <v>1500</v>
      </c>
      <c r="L32" s="23"/>
      <c r="M32" s="23"/>
      <c r="N32" s="23"/>
      <c r="O32" s="23"/>
      <c r="P32" s="23"/>
      <c r="Q32" s="23"/>
      <c r="R32" s="23"/>
      <c r="S32" s="23"/>
      <c r="T32" s="23"/>
      <c r="U32" s="23"/>
      <c r="V32" s="23"/>
      <c r="W32" s="23"/>
    </row>
    <row r="33" ht="18.75" customHeight="1" spans="1:23">
      <c r="A33" s="135" t="s">
        <v>316</v>
      </c>
      <c r="B33" s="135" t="s">
        <v>336</v>
      </c>
      <c r="C33" s="21" t="s">
        <v>335</v>
      </c>
      <c r="D33" s="135" t="s">
        <v>71</v>
      </c>
      <c r="E33" s="135" t="s">
        <v>95</v>
      </c>
      <c r="F33" s="135" t="s">
        <v>96</v>
      </c>
      <c r="G33" s="135" t="s">
        <v>260</v>
      </c>
      <c r="H33" s="135" t="s">
        <v>261</v>
      </c>
      <c r="I33" s="23">
        <v>3500</v>
      </c>
      <c r="J33" s="23">
        <v>3500</v>
      </c>
      <c r="K33" s="23">
        <v>3500</v>
      </c>
      <c r="L33" s="23"/>
      <c r="M33" s="23"/>
      <c r="N33" s="23"/>
      <c r="O33" s="23"/>
      <c r="P33" s="23"/>
      <c r="Q33" s="23"/>
      <c r="R33" s="23"/>
      <c r="S33" s="23"/>
      <c r="T33" s="23"/>
      <c r="U33" s="23"/>
      <c r="V33" s="23"/>
      <c r="W33" s="23"/>
    </row>
    <row r="34" ht="23" customHeight="1" spans="1:23">
      <c r="A34" s="25"/>
      <c r="B34" s="25"/>
      <c r="C34" s="21" t="s">
        <v>337</v>
      </c>
      <c r="D34" s="25"/>
      <c r="E34" s="25"/>
      <c r="F34" s="25"/>
      <c r="G34" s="25"/>
      <c r="H34" s="25"/>
      <c r="I34" s="23">
        <v>80000</v>
      </c>
      <c r="J34" s="23">
        <v>80000</v>
      </c>
      <c r="K34" s="23">
        <v>80000</v>
      </c>
      <c r="L34" s="23"/>
      <c r="M34" s="23"/>
      <c r="N34" s="23"/>
      <c r="O34" s="23"/>
      <c r="P34" s="23"/>
      <c r="Q34" s="23"/>
      <c r="R34" s="23"/>
      <c r="S34" s="23"/>
      <c r="T34" s="23"/>
      <c r="U34" s="23"/>
      <c r="V34" s="23"/>
      <c r="W34" s="23"/>
    </row>
    <row r="35" ht="28" customHeight="1" spans="1:23">
      <c r="A35" s="135" t="s">
        <v>323</v>
      </c>
      <c r="B35" s="135" t="s">
        <v>338</v>
      </c>
      <c r="C35" s="21" t="s">
        <v>337</v>
      </c>
      <c r="D35" s="135" t="s">
        <v>71</v>
      </c>
      <c r="E35" s="135" t="s">
        <v>106</v>
      </c>
      <c r="F35" s="135" t="s">
        <v>105</v>
      </c>
      <c r="G35" s="135" t="s">
        <v>258</v>
      </c>
      <c r="H35" s="135" t="s">
        <v>259</v>
      </c>
      <c r="I35" s="23">
        <v>60000</v>
      </c>
      <c r="J35" s="23">
        <v>60000</v>
      </c>
      <c r="K35" s="23">
        <v>60000</v>
      </c>
      <c r="L35" s="23"/>
      <c r="M35" s="23"/>
      <c r="N35" s="23"/>
      <c r="O35" s="23"/>
      <c r="P35" s="23"/>
      <c r="Q35" s="23"/>
      <c r="R35" s="23"/>
      <c r="S35" s="23"/>
      <c r="T35" s="23"/>
      <c r="U35" s="23"/>
      <c r="V35" s="23"/>
      <c r="W35" s="23"/>
    </row>
    <row r="36" ht="25" customHeight="1" spans="1:23">
      <c r="A36" s="135" t="s">
        <v>323</v>
      </c>
      <c r="B36" s="135" t="s">
        <v>338</v>
      </c>
      <c r="C36" s="21" t="s">
        <v>337</v>
      </c>
      <c r="D36" s="135" t="s">
        <v>71</v>
      </c>
      <c r="E36" s="135" t="s">
        <v>106</v>
      </c>
      <c r="F36" s="135" t="s">
        <v>105</v>
      </c>
      <c r="G36" s="135" t="s">
        <v>320</v>
      </c>
      <c r="H36" s="135" t="s">
        <v>321</v>
      </c>
      <c r="I36" s="23">
        <v>20000</v>
      </c>
      <c r="J36" s="23">
        <v>20000</v>
      </c>
      <c r="K36" s="23">
        <v>20000</v>
      </c>
      <c r="L36" s="23"/>
      <c r="M36" s="23"/>
      <c r="N36" s="23"/>
      <c r="O36" s="23"/>
      <c r="P36" s="23"/>
      <c r="Q36" s="23"/>
      <c r="R36" s="23"/>
      <c r="S36" s="23"/>
      <c r="T36" s="23"/>
      <c r="U36" s="23"/>
      <c r="V36" s="23"/>
      <c r="W36" s="23"/>
    </row>
    <row r="37" ht="18.75" customHeight="1" spans="1:23">
      <c r="A37" s="25"/>
      <c r="B37" s="25"/>
      <c r="C37" s="21" t="s">
        <v>339</v>
      </c>
      <c r="D37" s="25"/>
      <c r="E37" s="25"/>
      <c r="F37" s="25"/>
      <c r="G37" s="25"/>
      <c r="H37" s="25"/>
      <c r="I37" s="23">
        <v>200000</v>
      </c>
      <c r="J37" s="23">
        <v>200000</v>
      </c>
      <c r="K37" s="23">
        <v>200000</v>
      </c>
      <c r="L37" s="23"/>
      <c r="M37" s="23"/>
      <c r="N37" s="23"/>
      <c r="O37" s="23"/>
      <c r="P37" s="23"/>
      <c r="Q37" s="23"/>
      <c r="R37" s="23"/>
      <c r="S37" s="23"/>
      <c r="T37" s="23"/>
      <c r="U37" s="23"/>
      <c r="V37" s="23"/>
      <c r="W37" s="23"/>
    </row>
    <row r="38" ht="18.75" customHeight="1" spans="1:23">
      <c r="A38" s="135" t="s">
        <v>316</v>
      </c>
      <c r="B38" s="135" t="s">
        <v>340</v>
      </c>
      <c r="C38" s="21" t="s">
        <v>339</v>
      </c>
      <c r="D38" s="135" t="s">
        <v>71</v>
      </c>
      <c r="E38" s="135" t="s">
        <v>95</v>
      </c>
      <c r="F38" s="135" t="s">
        <v>96</v>
      </c>
      <c r="G38" s="135" t="s">
        <v>258</v>
      </c>
      <c r="H38" s="135" t="s">
        <v>259</v>
      </c>
      <c r="I38" s="23">
        <v>60000</v>
      </c>
      <c r="J38" s="23">
        <v>60000</v>
      </c>
      <c r="K38" s="23">
        <v>60000</v>
      </c>
      <c r="L38" s="23"/>
      <c r="M38" s="23"/>
      <c r="N38" s="23"/>
      <c r="O38" s="23"/>
      <c r="P38" s="23"/>
      <c r="Q38" s="23"/>
      <c r="R38" s="23"/>
      <c r="S38" s="23"/>
      <c r="T38" s="23"/>
      <c r="U38" s="23"/>
      <c r="V38" s="23"/>
      <c r="W38" s="23"/>
    </row>
    <row r="39" ht="18.75" customHeight="1" spans="1:23">
      <c r="A39" s="135" t="s">
        <v>316</v>
      </c>
      <c r="B39" s="135" t="s">
        <v>340</v>
      </c>
      <c r="C39" s="21" t="s">
        <v>339</v>
      </c>
      <c r="D39" s="135" t="s">
        <v>71</v>
      </c>
      <c r="E39" s="135" t="s">
        <v>95</v>
      </c>
      <c r="F39" s="135" t="s">
        <v>96</v>
      </c>
      <c r="G39" s="135" t="s">
        <v>292</v>
      </c>
      <c r="H39" s="135" t="s">
        <v>293</v>
      </c>
      <c r="I39" s="23">
        <v>5000</v>
      </c>
      <c r="J39" s="23">
        <v>5000</v>
      </c>
      <c r="K39" s="23">
        <v>5000</v>
      </c>
      <c r="L39" s="23"/>
      <c r="M39" s="23"/>
      <c r="N39" s="23"/>
      <c r="O39" s="23"/>
      <c r="P39" s="23"/>
      <c r="Q39" s="23"/>
      <c r="R39" s="23"/>
      <c r="S39" s="23"/>
      <c r="T39" s="23"/>
      <c r="U39" s="23"/>
      <c r="V39" s="23"/>
      <c r="W39" s="23"/>
    </row>
    <row r="40" ht="18.75" customHeight="1" spans="1:23">
      <c r="A40" s="135" t="s">
        <v>316</v>
      </c>
      <c r="B40" s="135" t="s">
        <v>340</v>
      </c>
      <c r="C40" s="21" t="s">
        <v>339</v>
      </c>
      <c r="D40" s="135" t="s">
        <v>71</v>
      </c>
      <c r="E40" s="135" t="s">
        <v>95</v>
      </c>
      <c r="F40" s="135" t="s">
        <v>96</v>
      </c>
      <c r="G40" s="135" t="s">
        <v>260</v>
      </c>
      <c r="H40" s="135" t="s">
        <v>261</v>
      </c>
      <c r="I40" s="23">
        <v>10000</v>
      </c>
      <c r="J40" s="23">
        <v>10000</v>
      </c>
      <c r="K40" s="23">
        <v>10000</v>
      </c>
      <c r="L40" s="23"/>
      <c r="M40" s="23"/>
      <c r="N40" s="23"/>
      <c r="O40" s="23"/>
      <c r="P40" s="23"/>
      <c r="Q40" s="23"/>
      <c r="R40" s="23"/>
      <c r="S40" s="23"/>
      <c r="T40" s="23"/>
      <c r="U40" s="23"/>
      <c r="V40" s="23"/>
      <c r="W40" s="23"/>
    </row>
    <row r="41" ht="18.75" customHeight="1" spans="1:23">
      <c r="A41" s="135" t="s">
        <v>316</v>
      </c>
      <c r="B41" s="135" t="s">
        <v>340</v>
      </c>
      <c r="C41" s="21" t="s">
        <v>339</v>
      </c>
      <c r="D41" s="135" t="s">
        <v>71</v>
      </c>
      <c r="E41" s="135" t="s">
        <v>95</v>
      </c>
      <c r="F41" s="135" t="s">
        <v>96</v>
      </c>
      <c r="G41" s="135" t="s">
        <v>255</v>
      </c>
      <c r="H41" s="135" t="s">
        <v>196</v>
      </c>
      <c r="I41" s="23">
        <v>36500</v>
      </c>
      <c r="J41" s="23">
        <v>36500</v>
      </c>
      <c r="K41" s="23">
        <v>36500</v>
      </c>
      <c r="L41" s="23"/>
      <c r="M41" s="23"/>
      <c r="N41" s="23"/>
      <c r="O41" s="23"/>
      <c r="P41" s="23"/>
      <c r="Q41" s="23"/>
      <c r="R41" s="23"/>
      <c r="S41" s="23"/>
      <c r="T41" s="23"/>
      <c r="U41" s="23"/>
      <c r="V41" s="23"/>
      <c r="W41" s="23"/>
    </row>
    <row r="42" ht="18.75" customHeight="1" spans="1:23">
      <c r="A42" s="135" t="s">
        <v>316</v>
      </c>
      <c r="B42" s="135" t="s">
        <v>340</v>
      </c>
      <c r="C42" s="21" t="s">
        <v>339</v>
      </c>
      <c r="D42" s="135" t="s">
        <v>71</v>
      </c>
      <c r="E42" s="135" t="s">
        <v>95</v>
      </c>
      <c r="F42" s="135" t="s">
        <v>96</v>
      </c>
      <c r="G42" s="135" t="s">
        <v>295</v>
      </c>
      <c r="H42" s="135" t="s">
        <v>296</v>
      </c>
      <c r="I42" s="23">
        <v>21780</v>
      </c>
      <c r="J42" s="23">
        <v>21780</v>
      </c>
      <c r="K42" s="23">
        <v>21780</v>
      </c>
      <c r="L42" s="23"/>
      <c r="M42" s="23"/>
      <c r="N42" s="23"/>
      <c r="O42" s="23"/>
      <c r="P42" s="23"/>
      <c r="Q42" s="23"/>
      <c r="R42" s="23"/>
      <c r="S42" s="23"/>
      <c r="T42" s="23"/>
      <c r="U42" s="23"/>
      <c r="V42" s="23"/>
      <c r="W42" s="23"/>
    </row>
    <row r="43" ht="18.75" customHeight="1" spans="1:23">
      <c r="A43" s="135" t="s">
        <v>316</v>
      </c>
      <c r="B43" s="135" t="s">
        <v>340</v>
      </c>
      <c r="C43" s="21" t="s">
        <v>339</v>
      </c>
      <c r="D43" s="135" t="s">
        <v>71</v>
      </c>
      <c r="E43" s="135" t="s">
        <v>95</v>
      </c>
      <c r="F43" s="135" t="s">
        <v>96</v>
      </c>
      <c r="G43" s="135" t="s">
        <v>320</v>
      </c>
      <c r="H43" s="135" t="s">
        <v>321</v>
      </c>
      <c r="I43" s="23">
        <v>40000</v>
      </c>
      <c r="J43" s="23">
        <v>40000</v>
      </c>
      <c r="K43" s="23">
        <v>40000</v>
      </c>
      <c r="L43" s="23"/>
      <c r="M43" s="23"/>
      <c r="N43" s="23"/>
      <c r="O43" s="23"/>
      <c r="P43" s="23"/>
      <c r="Q43" s="23"/>
      <c r="R43" s="23"/>
      <c r="S43" s="23"/>
      <c r="T43" s="23"/>
      <c r="U43" s="23"/>
      <c r="V43" s="23"/>
      <c r="W43" s="23"/>
    </row>
    <row r="44" ht="18.75" customHeight="1" spans="1:23">
      <c r="A44" s="135" t="s">
        <v>316</v>
      </c>
      <c r="B44" s="135" t="s">
        <v>340</v>
      </c>
      <c r="C44" s="21" t="s">
        <v>339</v>
      </c>
      <c r="D44" s="135" t="s">
        <v>71</v>
      </c>
      <c r="E44" s="135" t="s">
        <v>95</v>
      </c>
      <c r="F44" s="135" t="s">
        <v>96</v>
      </c>
      <c r="G44" s="135" t="s">
        <v>297</v>
      </c>
      <c r="H44" s="135" t="s">
        <v>298</v>
      </c>
      <c r="I44" s="23">
        <v>3000</v>
      </c>
      <c r="J44" s="23">
        <v>3000</v>
      </c>
      <c r="K44" s="23">
        <v>3000</v>
      </c>
      <c r="L44" s="23"/>
      <c r="M44" s="23"/>
      <c r="N44" s="23"/>
      <c r="O44" s="23"/>
      <c r="P44" s="23"/>
      <c r="Q44" s="23"/>
      <c r="R44" s="23"/>
      <c r="S44" s="23"/>
      <c r="T44" s="23"/>
      <c r="U44" s="23"/>
      <c r="V44" s="23"/>
      <c r="W44" s="23"/>
    </row>
    <row r="45" ht="18.75" customHeight="1" spans="1:23">
      <c r="A45" s="135" t="s">
        <v>316</v>
      </c>
      <c r="B45" s="135" t="s">
        <v>340</v>
      </c>
      <c r="C45" s="21" t="s">
        <v>339</v>
      </c>
      <c r="D45" s="135" t="s">
        <v>71</v>
      </c>
      <c r="E45" s="135" t="s">
        <v>95</v>
      </c>
      <c r="F45" s="135" t="s">
        <v>96</v>
      </c>
      <c r="G45" s="135" t="s">
        <v>341</v>
      </c>
      <c r="H45" s="135" t="s">
        <v>342</v>
      </c>
      <c r="I45" s="23">
        <v>23720</v>
      </c>
      <c r="J45" s="23">
        <v>23720</v>
      </c>
      <c r="K45" s="23">
        <v>23720</v>
      </c>
      <c r="L45" s="23"/>
      <c r="M45" s="23"/>
      <c r="N45" s="23"/>
      <c r="O45" s="23"/>
      <c r="P45" s="23"/>
      <c r="Q45" s="23"/>
      <c r="R45" s="23"/>
      <c r="S45" s="23"/>
      <c r="T45" s="23"/>
      <c r="U45" s="23"/>
      <c r="V45" s="23"/>
      <c r="W45" s="23"/>
    </row>
    <row r="46" ht="18.75" customHeight="1" spans="1:23">
      <c r="A46" s="25"/>
      <c r="B46" s="25"/>
      <c r="C46" s="21" t="s">
        <v>343</v>
      </c>
      <c r="D46" s="25"/>
      <c r="E46" s="25"/>
      <c r="F46" s="25"/>
      <c r="G46" s="25"/>
      <c r="H46" s="25"/>
      <c r="I46" s="23">
        <v>30000</v>
      </c>
      <c r="J46" s="23">
        <v>30000</v>
      </c>
      <c r="K46" s="23">
        <v>30000</v>
      </c>
      <c r="L46" s="23"/>
      <c r="M46" s="23"/>
      <c r="N46" s="23"/>
      <c r="O46" s="23"/>
      <c r="P46" s="23"/>
      <c r="Q46" s="23"/>
      <c r="R46" s="23"/>
      <c r="S46" s="23"/>
      <c r="T46" s="23"/>
      <c r="U46" s="23"/>
      <c r="V46" s="23"/>
      <c r="W46" s="23"/>
    </row>
    <row r="47" ht="18.75" customHeight="1" spans="1:23">
      <c r="A47" s="135" t="s">
        <v>323</v>
      </c>
      <c r="B47" s="135" t="s">
        <v>344</v>
      </c>
      <c r="C47" s="21" t="s">
        <v>343</v>
      </c>
      <c r="D47" s="135" t="s">
        <v>71</v>
      </c>
      <c r="E47" s="135" t="s">
        <v>95</v>
      </c>
      <c r="F47" s="135" t="s">
        <v>96</v>
      </c>
      <c r="G47" s="135" t="s">
        <v>258</v>
      </c>
      <c r="H47" s="135" t="s">
        <v>259</v>
      </c>
      <c r="I47" s="23">
        <v>30000</v>
      </c>
      <c r="J47" s="23">
        <v>30000</v>
      </c>
      <c r="K47" s="23">
        <v>30000</v>
      </c>
      <c r="L47" s="23"/>
      <c r="M47" s="23"/>
      <c r="N47" s="23"/>
      <c r="O47" s="23"/>
      <c r="P47" s="23"/>
      <c r="Q47" s="23"/>
      <c r="R47" s="23"/>
      <c r="S47" s="23"/>
      <c r="T47" s="23"/>
      <c r="U47" s="23"/>
      <c r="V47" s="23"/>
      <c r="W47" s="23"/>
    </row>
    <row r="48" ht="18.75" customHeight="1" spans="1:23">
      <c r="A48" s="25"/>
      <c r="B48" s="25"/>
      <c r="C48" s="21" t="s">
        <v>345</v>
      </c>
      <c r="D48" s="25"/>
      <c r="E48" s="25"/>
      <c r="F48" s="25"/>
      <c r="G48" s="25"/>
      <c r="H48" s="25"/>
      <c r="I48" s="23">
        <v>120000</v>
      </c>
      <c r="J48" s="23">
        <v>120000</v>
      </c>
      <c r="K48" s="23">
        <v>120000</v>
      </c>
      <c r="L48" s="23"/>
      <c r="M48" s="23"/>
      <c r="N48" s="23"/>
      <c r="O48" s="23"/>
      <c r="P48" s="23"/>
      <c r="Q48" s="23"/>
      <c r="R48" s="23"/>
      <c r="S48" s="23"/>
      <c r="T48" s="23"/>
      <c r="U48" s="23"/>
      <c r="V48" s="23"/>
      <c r="W48" s="23"/>
    </row>
    <row r="49" ht="18.75" customHeight="1" spans="1:23">
      <c r="A49" s="135" t="s">
        <v>323</v>
      </c>
      <c r="B49" s="135" t="s">
        <v>346</v>
      </c>
      <c r="C49" s="21" t="s">
        <v>345</v>
      </c>
      <c r="D49" s="135" t="s">
        <v>71</v>
      </c>
      <c r="E49" s="135" t="s">
        <v>102</v>
      </c>
      <c r="F49" s="135" t="s">
        <v>103</v>
      </c>
      <c r="G49" s="135" t="s">
        <v>347</v>
      </c>
      <c r="H49" s="135" t="s">
        <v>348</v>
      </c>
      <c r="I49" s="23">
        <v>120000</v>
      </c>
      <c r="J49" s="23">
        <v>120000</v>
      </c>
      <c r="K49" s="23">
        <v>120000</v>
      </c>
      <c r="L49" s="23"/>
      <c r="M49" s="23"/>
      <c r="N49" s="23"/>
      <c r="O49" s="23"/>
      <c r="P49" s="23"/>
      <c r="Q49" s="23"/>
      <c r="R49" s="23"/>
      <c r="S49" s="23"/>
      <c r="T49" s="23"/>
      <c r="U49" s="23"/>
      <c r="V49" s="23"/>
      <c r="W49" s="23"/>
    </row>
    <row r="50" ht="18.75" customHeight="1" spans="1:23">
      <c r="A50" s="25"/>
      <c r="B50" s="25"/>
      <c r="C50" s="21" t="s">
        <v>349</v>
      </c>
      <c r="D50" s="25"/>
      <c r="E50" s="25"/>
      <c r="F50" s="25"/>
      <c r="G50" s="25"/>
      <c r="H50" s="25"/>
      <c r="I50" s="23">
        <v>40000</v>
      </c>
      <c r="J50" s="23"/>
      <c r="K50" s="23"/>
      <c r="L50" s="23"/>
      <c r="M50" s="23"/>
      <c r="N50" s="23"/>
      <c r="O50" s="23"/>
      <c r="P50" s="23"/>
      <c r="Q50" s="23"/>
      <c r="R50" s="23">
        <v>40000</v>
      </c>
      <c r="S50" s="23"/>
      <c r="T50" s="23"/>
      <c r="U50" s="23">
        <v>20000</v>
      </c>
      <c r="V50" s="23"/>
      <c r="W50" s="23">
        <v>20000</v>
      </c>
    </row>
    <row r="51" ht="18.75" customHeight="1" spans="1:23">
      <c r="A51" s="135" t="s">
        <v>323</v>
      </c>
      <c r="B51" s="135" t="s">
        <v>350</v>
      </c>
      <c r="C51" s="21" t="s">
        <v>349</v>
      </c>
      <c r="D51" s="135" t="s">
        <v>71</v>
      </c>
      <c r="E51" s="135" t="s">
        <v>95</v>
      </c>
      <c r="F51" s="135" t="s">
        <v>96</v>
      </c>
      <c r="G51" s="135" t="s">
        <v>258</v>
      </c>
      <c r="H51" s="135" t="s">
        <v>259</v>
      </c>
      <c r="I51" s="23">
        <v>20000</v>
      </c>
      <c r="J51" s="23"/>
      <c r="K51" s="23"/>
      <c r="L51" s="23"/>
      <c r="M51" s="23"/>
      <c r="N51" s="23"/>
      <c r="O51" s="23"/>
      <c r="P51" s="23"/>
      <c r="Q51" s="23"/>
      <c r="R51" s="23">
        <v>20000</v>
      </c>
      <c r="S51" s="23"/>
      <c r="T51" s="23"/>
      <c r="U51" s="23"/>
      <c r="V51" s="23"/>
      <c r="W51" s="23">
        <v>20000</v>
      </c>
    </row>
    <row r="52" ht="18.75" customHeight="1" spans="1:23">
      <c r="A52" s="135" t="s">
        <v>323</v>
      </c>
      <c r="B52" s="135" t="s">
        <v>350</v>
      </c>
      <c r="C52" s="21" t="s">
        <v>349</v>
      </c>
      <c r="D52" s="135" t="s">
        <v>71</v>
      </c>
      <c r="E52" s="135" t="s">
        <v>95</v>
      </c>
      <c r="F52" s="135" t="s">
        <v>96</v>
      </c>
      <c r="G52" s="135" t="s">
        <v>258</v>
      </c>
      <c r="H52" s="135" t="s">
        <v>259</v>
      </c>
      <c r="I52" s="23">
        <v>20000</v>
      </c>
      <c r="J52" s="23"/>
      <c r="K52" s="23"/>
      <c r="L52" s="23"/>
      <c r="M52" s="23"/>
      <c r="N52" s="23"/>
      <c r="O52" s="23"/>
      <c r="P52" s="23"/>
      <c r="Q52" s="23"/>
      <c r="R52" s="23">
        <v>20000</v>
      </c>
      <c r="S52" s="23"/>
      <c r="T52" s="23"/>
      <c r="U52" s="23">
        <v>20000</v>
      </c>
      <c r="V52" s="23"/>
      <c r="W52" s="23"/>
    </row>
    <row r="53" ht="18.75" customHeight="1" spans="1:23">
      <c r="A53" s="25"/>
      <c r="B53" s="25"/>
      <c r="C53" s="21" t="s">
        <v>351</v>
      </c>
      <c r="D53" s="25"/>
      <c r="E53" s="25"/>
      <c r="F53" s="25"/>
      <c r="G53" s="25"/>
      <c r="H53" s="25"/>
      <c r="I53" s="23">
        <v>150000</v>
      </c>
      <c r="J53" s="23">
        <v>150000</v>
      </c>
      <c r="K53" s="23">
        <v>150000</v>
      </c>
      <c r="L53" s="23"/>
      <c r="M53" s="23"/>
      <c r="N53" s="23"/>
      <c r="O53" s="23"/>
      <c r="P53" s="23"/>
      <c r="Q53" s="23"/>
      <c r="R53" s="23"/>
      <c r="S53" s="23"/>
      <c r="T53" s="23"/>
      <c r="U53" s="23"/>
      <c r="V53" s="23"/>
      <c r="W53" s="23"/>
    </row>
    <row r="54" ht="18.75" customHeight="1" spans="1:23">
      <c r="A54" s="135" t="s">
        <v>323</v>
      </c>
      <c r="B54" s="135" t="s">
        <v>352</v>
      </c>
      <c r="C54" s="21" t="s">
        <v>351</v>
      </c>
      <c r="D54" s="135" t="s">
        <v>73</v>
      </c>
      <c r="E54" s="135" t="s">
        <v>101</v>
      </c>
      <c r="F54" s="135" t="s">
        <v>92</v>
      </c>
      <c r="G54" s="135" t="s">
        <v>353</v>
      </c>
      <c r="H54" s="135" t="s">
        <v>354</v>
      </c>
      <c r="I54" s="23">
        <v>150000</v>
      </c>
      <c r="J54" s="23">
        <v>150000</v>
      </c>
      <c r="K54" s="23">
        <v>150000</v>
      </c>
      <c r="L54" s="23"/>
      <c r="M54" s="23"/>
      <c r="N54" s="23"/>
      <c r="O54" s="23"/>
      <c r="P54" s="23"/>
      <c r="Q54" s="23"/>
      <c r="R54" s="23"/>
      <c r="S54" s="23"/>
      <c r="T54" s="23"/>
      <c r="U54" s="23"/>
      <c r="V54" s="23"/>
      <c r="W54" s="23"/>
    </row>
    <row r="55" ht="18.75" customHeight="1" spans="1:23">
      <c r="A55" s="25"/>
      <c r="B55" s="25"/>
      <c r="C55" s="21" t="s">
        <v>355</v>
      </c>
      <c r="D55" s="25"/>
      <c r="E55" s="25"/>
      <c r="F55" s="25"/>
      <c r="G55" s="25"/>
      <c r="H55" s="25"/>
      <c r="I55" s="23">
        <v>50000</v>
      </c>
      <c r="J55" s="23">
        <v>50000</v>
      </c>
      <c r="K55" s="23">
        <v>50000</v>
      </c>
      <c r="L55" s="23"/>
      <c r="M55" s="23"/>
      <c r="N55" s="23"/>
      <c r="O55" s="23"/>
      <c r="P55" s="23"/>
      <c r="Q55" s="23"/>
      <c r="R55" s="23"/>
      <c r="S55" s="23"/>
      <c r="T55" s="23"/>
      <c r="U55" s="23"/>
      <c r="V55" s="23"/>
      <c r="W55" s="23"/>
    </row>
    <row r="56" ht="18.75" customHeight="1" spans="1:23">
      <c r="A56" s="135" t="s">
        <v>323</v>
      </c>
      <c r="B56" s="135" t="s">
        <v>356</v>
      </c>
      <c r="C56" s="21" t="s">
        <v>355</v>
      </c>
      <c r="D56" s="135" t="s">
        <v>73</v>
      </c>
      <c r="E56" s="135" t="s">
        <v>102</v>
      </c>
      <c r="F56" s="135" t="s">
        <v>103</v>
      </c>
      <c r="G56" s="135" t="s">
        <v>258</v>
      </c>
      <c r="H56" s="135" t="s">
        <v>259</v>
      </c>
      <c r="I56" s="23">
        <v>50000</v>
      </c>
      <c r="J56" s="23">
        <v>50000</v>
      </c>
      <c r="K56" s="23">
        <v>50000</v>
      </c>
      <c r="L56" s="23"/>
      <c r="M56" s="23"/>
      <c r="N56" s="23"/>
      <c r="O56" s="23"/>
      <c r="P56" s="23"/>
      <c r="Q56" s="23"/>
      <c r="R56" s="23"/>
      <c r="S56" s="23"/>
      <c r="T56" s="23"/>
      <c r="U56" s="23"/>
      <c r="V56" s="23"/>
      <c r="W56" s="23"/>
    </row>
    <row r="57" ht="18.75" customHeight="1" spans="1:23">
      <c r="A57" s="25"/>
      <c r="B57" s="25"/>
      <c r="C57" s="21" t="s">
        <v>357</v>
      </c>
      <c r="D57" s="25"/>
      <c r="E57" s="25"/>
      <c r="F57" s="25"/>
      <c r="G57" s="25"/>
      <c r="H57" s="25"/>
      <c r="I57" s="23">
        <v>50000</v>
      </c>
      <c r="J57" s="23"/>
      <c r="K57" s="23"/>
      <c r="L57" s="23"/>
      <c r="M57" s="23"/>
      <c r="N57" s="23"/>
      <c r="O57" s="23"/>
      <c r="P57" s="23"/>
      <c r="Q57" s="23"/>
      <c r="R57" s="23">
        <v>50000</v>
      </c>
      <c r="S57" s="23"/>
      <c r="T57" s="23"/>
      <c r="U57" s="23">
        <v>50000</v>
      </c>
      <c r="V57" s="23"/>
      <c r="W57" s="23"/>
    </row>
    <row r="58" ht="18.75" customHeight="1" spans="1:23">
      <c r="A58" s="135" t="s">
        <v>323</v>
      </c>
      <c r="B58" s="135" t="s">
        <v>358</v>
      </c>
      <c r="C58" s="21" t="s">
        <v>357</v>
      </c>
      <c r="D58" s="135" t="s">
        <v>73</v>
      </c>
      <c r="E58" s="135" t="s">
        <v>102</v>
      </c>
      <c r="F58" s="135" t="s">
        <v>103</v>
      </c>
      <c r="G58" s="135" t="s">
        <v>258</v>
      </c>
      <c r="H58" s="135" t="s">
        <v>259</v>
      </c>
      <c r="I58" s="23">
        <v>50000</v>
      </c>
      <c r="J58" s="23"/>
      <c r="K58" s="23"/>
      <c r="L58" s="23"/>
      <c r="M58" s="23"/>
      <c r="N58" s="23"/>
      <c r="O58" s="23"/>
      <c r="P58" s="23"/>
      <c r="Q58" s="23"/>
      <c r="R58" s="23">
        <v>50000</v>
      </c>
      <c r="S58" s="23"/>
      <c r="T58" s="23"/>
      <c r="U58" s="23">
        <v>50000</v>
      </c>
      <c r="V58" s="23"/>
      <c r="W58" s="23"/>
    </row>
    <row r="59" ht="18.75" customHeight="1" spans="1:23">
      <c r="A59" s="35" t="s">
        <v>142</v>
      </c>
      <c r="B59" s="36"/>
      <c r="C59" s="36"/>
      <c r="D59" s="36"/>
      <c r="E59" s="36"/>
      <c r="F59" s="36"/>
      <c r="G59" s="36"/>
      <c r="H59" s="37"/>
      <c r="I59" s="23">
        <v>1538460</v>
      </c>
      <c r="J59" s="23">
        <v>700000</v>
      </c>
      <c r="K59" s="23">
        <v>700000</v>
      </c>
      <c r="L59" s="23"/>
      <c r="M59" s="23"/>
      <c r="N59" s="23">
        <v>747100</v>
      </c>
      <c r="O59" s="23"/>
      <c r="P59" s="23"/>
      <c r="Q59" s="23"/>
      <c r="R59" s="23">
        <v>91360</v>
      </c>
      <c r="S59" s="23"/>
      <c r="T59" s="23"/>
      <c r="U59" s="23">
        <v>70000</v>
      </c>
      <c r="V59" s="23"/>
      <c r="W59" s="23">
        <v>21360</v>
      </c>
    </row>
  </sheetData>
  <mergeCells count="28">
    <mergeCell ref="A2:W2"/>
    <mergeCell ref="A3:H3"/>
    <mergeCell ref="J4:M4"/>
    <mergeCell ref="N4:P4"/>
    <mergeCell ref="R4:W4"/>
    <mergeCell ref="A59:H5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showZeros="0" zoomScale="190" zoomScaleNormal="190" topLeftCell="D14" workbookViewId="0">
      <selection activeCell="G19" sqref="G1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44.647619047619" customWidth="1"/>
  </cols>
  <sheetData>
    <row r="1" ht="15" customHeight="1" spans="10:10">
      <c r="J1" s="93" t="s">
        <v>359</v>
      </c>
    </row>
    <row r="2" ht="36.75" customHeight="1" spans="1:10">
      <c r="A2" s="5" t="str">
        <f>"2025"&amp;"年部门项目支出绩效目标表"</f>
        <v>2025年部门项目支出绩效目标表</v>
      </c>
      <c r="B2" s="6"/>
      <c r="C2" s="6"/>
      <c r="D2" s="6"/>
      <c r="E2" s="6"/>
      <c r="F2" s="57"/>
      <c r="G2" s="6"/>
      <c r="H2" s="57"/>
      <c r="I2" s="57"/>
      <c r="J2" s="6"/>
    </row>
    <row r="3" ht="18.75" customHeight="1" spans="1:8">
      <c r="A3" s="7" t="str">
        <f>"单位名称："&amp;"中国共产党临沧市临翔区委员会宣传部"</f>
        <v>单位名称：中国共产党临沧市临翔区委员会宣传部</v>
      </c>
      <c r="B3" s="3"/>
      <c r="C3" s="3"/>
      <c r="D3" s="3"/>
      <c r="E3" s="3"/>
      <c r="F3" s="58"/>
      <c r="G3" s="3"/>
      <c r="H3" s="58"/>
    </row>
    <row r="4" ht="18.75" customHeight="1" spans="1:10">
      <c r="A4" s="47" t="s">
        <v>360</v>
      </c>
      <c r="B4" s="47" t="s">
        <v>361</v>
      </c>
      <c r="C4" s="47" t="s">
        <v>362</v>
      </c>
      <c r="D4" s="47" t="s">
        <v>363</v>
      </c>
      <c r="E4" s="47" t="s">
        <v>364</v>
      </c>
      <c r="F4" s="59" t="s">
        <v>365</v>
      </c>
      <c r="G4" s="47" t="s">
        <v>366</v>
      </c>
      <c r="H4" s="59" t="s">
        <v>367</v>
      </c>
      <c r="I4" s="59" t="s">
        <v>368</v>
      </c>
      <c r="J4" s="47" t="s">
        <v>369</v>
      </c>
    </row>
    <row r="5" ht="18.75" customHeight="1" spans="1:10">
      <c r="A5" s="131">
        <v>1</v>
      </c>
      <c r="B5" s="131">
        <v>2</v>
      </c>
      <c r="C5" s="131">
        <v>3</v>
      </c>
      <c r="D5" s="131">
        <v>4</v>
      </c>
      <c r="E5" s="131">
        <v>5</v>
      </c>
      <c r="F5" s="131">
        <v>6</v>
      </c>
      <c r="G5" s="131">
        <v>7</v>
      </c>
      <c r="H5" s="131">
        <v>8</v>
      </c>
      <c r="I5" s="131">
        <v>9</v>
      </c>
      <c r="J5" s="131">
        <v>10</v>
      </c>
    </row>
    <row r="6" ht="18.75" customHeight="1" spans="1:10">
      <c r="A6" s="34" t="s">
        <v>71</v>
      </c>
      <c r="B6" s="49"/>
      <c r="C6" s="49"/>
      <c r="D6" s="49"/>
      <c r="E6" s="48"/>
      <c r="F6" s="60"/>
      <c r="G6" s="48"/>
      <c r="H6" s="60"/>
      <c r="I6" s="60"/>
      <c r="J6" s="48"/>
    </row>
    <row r="7" ht="18.75" customHeight="1" spans="1:10">
      <c r="A7" s="132" t="s">
        <v>73</v>
      </c>
      <c r="B7" s="21"/>
      <c r="C7" s="21"/>
      <c r="D7" s="21"/>
      <c r="E7" s="34"/>
      <c r="F7" s="21"/>
      <c r="G7" s="34"/>
      <c r="H7" s="21"/>
      <c r="I7" s="21"/>
      <c r="J7" s="34"/>
    </row>
    <row r="8" ht="27" customHeight="1" spans="1:10">
      <c r="A8" s="227" t="s">
        <v>357</v>
      </c>
      <c r="B8" s="21" t="s">
        <v>370</v>
      </c>
      <c r="C8" s="21" t="s">
        <v>371</v>
      </c>
      <c r="D8" s="21" t="s">
        <v>372</v>
      </c>
      <c r="E8" s="34" t="s">
        <v>373</v>
      </c>
      <c r="F8" s="21" t="s">
        <v>374</v>
      </c>
      <c r="G8" s="34" t="s">
        <v>375</v>
      </c>
      <c r="H8" s="21" t="s">
        <v>376</v>
      </c>
      <c r="I8" s="21" t="s">
        <v>377</v>
      </c>
      <c r="J8" s="34" t="s">
        <v>378</v>
      </c>
    </row>
    <row r="9" ht="57" customHeight="1" spans="1:10">
      <c r="A9" s="227" t="s">
        <v>357</v>
      </c>
      <c r="B9" s="21" t="s">
        <v>379</v>
      </c>
      <c r="C9" s="21" t="s">
        <v>380</v>
      </c>
      <c r="D9" s="21" t="s">
        <v>381</v>
      </c>
      <c r="E9" s="34" t="s">
        <v>382</v>
      </c>
      <c r="F9" s="21" t="s">
        <v>374</v>
      </c>
      <c r="G9" s="34" t="s">
        <v>383</v>
      </c>
      <c r="H9" s="21" t="s">
        <v>384</v>
      </c>
      <c r="I9" s="21" t="s">
        <v>377</v>
      </c>
      <c r="J9" s="34" t="s">
        <v>385</v>
      </c>
    </row>
    <row r="10" ht="18.75" customHeight="1" spans="1:10">
      <c r="A10" s="227" t="s">
        <v>357</v>
      </c>
      <c r="B10" s="21" t="s">
        <v>379</v>
      </c>
      <c r="C10" s="21" t="s">
        <v>386</v>
      </c>
      <c r="D10" s="21" t="s">
        <v>387</v>
      </c>
      <c r="E10" s="34" t="s">
        <v>388</v>
      </c>
      <c r="F10" s="21" t="s">
        <v>374</v>
      </c>
      <c r="G10" s="34" t="s">
        <v>389</v>
      </c>
      <c r="H10" s="21" t="s">
        <v>390</v>
      </c>
      <c r="I10" s="21" t="s">
        <v>377</v>
      </c>
      <c r="J10" s="34" t="s">
        <v>391</v>
      </c>
    </row>
    <row r="11" ht="25" customHeight="1" spans="1:10">
      <c r="A11" s="227" t="s">
        <v>351</v>
      </c>
      <c r="B11" s="21" t="s">
        <v>392</v>
      </c>
      <c r="C11" s="21" t="s">
        <v>371</v>
      </c>
      <c r="D11" s="21" t="s">
        <v>372</v>
      </c>
      <c r="E11" s="34" t="s">
        <v>393</v>
      </c>
      <c r="F11" s="21" t="s">
        <v>374</v>
      </c>
      <c r="G11" s="34" t="s">
        <v>394</v>
      </c>
      <c r="H11" s="21" t="s">
        <v>395</v>
      </c>
      <c r="I11" s="21" t="s">
        <v>377</v>
      </c>
      <c r="J11" s="34" t="s">
        <v>396</v>
      </c>
    </row>
    <row r="12" ht="27" customHeight="1" spans="1:10">
      <c r="A12" s="227" t="s">
        <v>351</v>
      </c>
      <c r="B12" s="21" t="s">
        <v>392</v>
      </c>
      <c r="C12" s="21" t="s">
        <v>371</v>
      </c>
      <c r="D12" s="21" t="s">
        <v>397</v>
      </c>
      <c r="E12" s="34" t="s">
        <v>398</v>
      </c>
      <c r="F12" s="21" t="s">
        <v>399</v>
      </c>
      <c r="G12" s="34" t="s">
        <v>394</v>
      </c>
      <c r="H12" s="21" t="s">
        <v>400</v>
      </c>
      <c r="I12" s="21" t="s">
        <v>377</v>
      </c>
      <c r="J12" s="34" t="s">
        <v>401</v>
      </c>
    </row>
    <row r="13" ht="29" customHeight="1" spans="1:10">
      <c r="A13" s="227" t="s">
        <v>351</v>
      </c>
      <c r="B13" s="21" t="s">
        <v>392</v>
      </c>
      <c r="C13" s="21" t="s">
        <v>371</v>
      </c>
      <c r="D13" s="21" t="s">
        <v>402</v>
      </c>
      <c r="E13" s="34" t="s">
        <v>403</v>
      </c>
      <c r="F13" s="21" t="s">
        <v>404</v>
      </c>
      <c r="G13" s="34" t="s">
        <v>405</v>
      </c>
      <c r="H13" s="21" t="s">
        <v>406</v>
      </c>
      <c r="I13" s="21" t="s">
        <v>377</v>
      </c>
      <c r="J13" s="34" t="s">
        <v>407</v>
      </c>
    </row>
    <row r="14" ht="85" customHeight="1" spans="1:10">
      <c r="A14" s="227" t="s">
        <v>351</v>
      </c>
      <c r="B14" s="21" t="s">
        <v>392</v>
      </c>
      <c r="C14" s="21" t="s">
        <v>380</v>
      </c>
      <c r="D14" s="21" t="s">
        <v>381</v>
      </c>
      <c r="E14" s="34" t="s">
        <v>408</v>
      </c>
      <c r="F14" s="21" t="s">
        <v>374</v>
      </c>
      <c r="G14" s="34" t="s">
        <v>409</v>
      </c>
      <c r="H14" s="21" t="s">
        <v>390</v>
      </c>
      <c r="I14" s="21" t="s">
        <v>410</v>
      </c>
      <c r="J14" s="34" t="s">
        <v>411</v>
      </c>
    </row>
    <row r="15" ht="18.75" customHeight="1" spans="1:10">
      <c r="A15" s="227" t="s">
        <v>351</v>
      </c>
      <c r="B15" s="21" t="s">
        <v>392</v>
      </c>
      <c r="C15" s="21" t="s">
        <v>386</v>
      </c>
      <c r="D15" s="21" t="s">
        <v>387</v>
      </c>
      <c r="E15" s="34" t="s">
        <v>388</v>
      </c>
      <c r="F15" s="21" t="s">
        <v>374</v>
      </c>
      <c r="G15" s="34" t="s">
        <v>412</v>
      </c>
      <c r="H15" s="21" t="s">
        <v>390</v>
      </c>
      <c r="I15" s="21" t="s">
        <v>410</v>
      </c>
      <c r="J15" s="34" t="s">
        <v>391</v>
      </c>
    </row>
    <row r="16" ht="18.75" customHeight="1" spans="1:10">
      <c r="A16" s="227" t="s">
        <v>355</v>
      </c>
      <c r="B16" s="21" t="s">
        <v>413</v>
      </c>
      <c r="C16" s="21" t="s">
        <v>371</v>
      </c>
      <c r="D16" s="21" t="s">
        <v>372</v>
      </c>
      <c r="E16" s="34" t="s">
        <v>373</v>
      </c>
      <c r="F16" s="21" t="s">
        <v>374</v>
      </c>
      <c r="G16" s="34" t="s">
        <v>414</v>
      </c>
      <c r="H16" s="21" t="s">
        <v>376</v>
      </c>
      <c r="I16" s="21" t="s">
        <v>377</v>
      </c>
      <c r="J16" s="34" t="s">
        <v>378</v>
      </c>
    </row>
    <row r="17" ht="58" customHeight="1" spans="1:10">
      <c r="A17" s="227" t="s">
        <v>355</v>
      </c>
      <c r="B17" s="21" t="s">
        <v>413</v>
      </c>
      <c r="C17" s="21" t="s">
        <v>371</v>
      </c>
      <c r="D17" s="21" t="s">
        <v>397</v>
      </c>
      <c r="E17" s="34" t="s">
        <v>415</v>
      </c>
      <c r="F17" s="21" t="s">
        <v>374</v>
      </c>
      <c r="G17" s="34" t="s">
        <v>416</v>
      </c>
      <c r="H17" s="21" t="s">
        <v>417</v>
      </c>
      <c r="I17" s="21" t="s">
        <v>377</v>
      </c>
      <c r="J17" s="34" t="s">
        <v>418</v>
      </c>
    </row>
    <row r="18" ht="34" customHeight="1" spans="1:10">
      <c r="A18" s="227" t="s">
        <v>355</v>
      </c>
      <c r="B18" s="21" t="s">
        <v>413</v>
      </c>
      <c r="C18" s="21" t="s">
        <v>371</v>
      </c>
      <c r="D18" s="21" t="s">
        <v>402</v>
      </c>
      <c r="E18" s="34" t="s">
        <v>403</v>
      </c>
      <c r="F18" s="21" t="s">
        <v>374</v>
      </c>
      <c r="G18" s="34" t="s">
        <v>419</v>
      </c>
      <c r="H18" s="21" t="s">
        <v>420</v>
      </c>
      <c r="I18" s="21" t="s">
        <v>377</v>
      </c>
      <c r="J18" s="34" t="s">
        <v>407</v>
      </c>
    </row>
    <row r="19" ht="93" customHeight="1" spans="1:10">
      <c r="A19" s="227" t="s">
        <v>355</v>
      </c>
      <c r="B19" s="21" t="s">
        <v>413</v>
      </c>
      <c r="C19" s="21" t="s">
        <v>380</v>
      </c>
      <c r="D19" s="21" t="s">
        <v>381</v>
      </c>
      <c r="E19" s="34" t="s">
        <v>408</v>
      </c>
      <c r="F19" s="21" t="s">
        <v>374</v>
      </c>
      <c r="G19" s="34" t="s">
        <v>421</v>
      </c>
      <c r="H19" s="21" t="s">
        <v>390</v>
      </c>
      <c r="I19" s="21" t="s">
        <v>410</v>
      </c>
      <c r="J19" s="34" t="s">
        <v>411</v>
      </c>
    </row>
    <row r="20" ht="25" customHeight="1" spans="1:10">
      <c r="A20" s="227" t="s">
        <v>355</v>
      </c>
      <c r="B20" s="21" t="s">
        <v>413</v>
      </c>
      <c r="C20" s="21" t="s">
        <v>386</v>
      </c>
      <c r="D20" s="21" t="s">
        <v>387</v>
      </c>
      <c r="E20" s="34" t="s">
        <v>388</v>
      </c>
      <c r="F20" s="21" t="s">
        <v>374</v>
      </c>
      <c r="G20" s="34" t="s">
        <v>422</v>
      </c>
      <c r="H20" s="21" t="s">
        <v>390</v>
      </c>
      <c r="I20" s="21" t="s">
        <v>410</v>
      </c>
      <c r="J20" s="34" t="s">
        <v>391</v>
      </c>
    </row>
    <row r="21" ht="18.75" customHeight="1" spans="1:10">
      <c r="A21" s="132" t="s">
        <v>71</v>
      </c>
      <c r="B21" s="25"/>
      <c r="C21" s="25"/>
      <c r="D21" s="25"/>
      <c r="E21" s="25"/>
      <c r="F21" s="25"/>
      <c r="G21" s="25"/>
      <c r="H21" s="25"/>
      <c r="I21" s="25"/>
      <c r="J21" s="25"/>
    </row>
    <row r="22" ht="18.75" customHeight="1" spans="1:10">
      <c r="A22" s="227" t="s">
        <v>329</v>
      </c>
      <c r="B22" s="21" t="s">
        <v>423</v>
      </c>
      <c r="C22" s="21" t="s">
        <v>371</v>
      </c>
      <c r="D22" s="21" t="s">
        <v>372</v>
      </c>
      <c r="E22" s="34" t="s">
        <v>424</v>
      </c>
      <c r="F22" s="21" t="s">
        <v>374</v>
      </c>
      <c r="G22" s="34" t="s">
        <v>425</v>
      </c>
      <c r="H22" s="21" t="s">
        <v>426</v>
      </c>
      <c r="I22" s="21" t="s">
        <v>377</v>
      </c>
      <c r="J22" s="34" t="s">
        <v>427</v>
      </c>
    </row>
    <row r="23" ht="18.75" customHeight="1" spans="1:10">
      <c r="A23" s="227" t="s">
        <v>329</v>
      </c>
      <c r="B23" s="21" t="s">
        <v>423</v>
      </c>
      <c r="C23" s="21" t="s">
        <v>371</v>
      </c>
      <c r="D23" s="21" t="s">
        <v>372</v>
      </c>
      <c r="E23" s="34" t="s">
        <v>428</v>
      </c>
      <c r="F23" s="21" t="s">
        <v>374</v>
      </c>
      <c r="G23" s="34" t="s">
        <v>425</v>
      </c>
      <c r="H23" s="21" t="s">
        <v>429</v>
      </c>
      <c r="I23" s="21" t="s">
        <v>377</v>
      </c>
      <c r="J23" s="34" t="s">
        <v>430</v>
      </c>
    </row>
    <row r="24" ht="18.75" customHeight="1" spans="1:10">
      <c r="A24" s="227" t="s">
        <v>329</v>
      </c>
      <c r="B24" s="21" t="s">
        <v>423</v>
      </c>
      <c r="C24" s="21" t="s">
        <v>371</v>
      </c>
      <c r="D24" s="21" t="s">
        <v>372</v>
      </c>
      <c r="E24" s="34" t="s">
        <v>431</v>
      </c>
      <c r="F24" s="21" t="s">
        <v>374</v>
      </c>
      <c r="G24" s="34" t="s">
        <v>425</v>
      </c>
      <c r="H24" s="21" t="s">
        <v>426</v>
      </c>
      <c r="I24" s="21" t="s">
        <v>377</v>
      </c>
      <c r="J24" s="34" t="s">
        <v>432</v>
      </c>
    </row>
    <row r="25" ht="43" customHeight="1" spans="1:10">
      <c r="A25" s="227" t="s">
        <v>329</v>
      </c>
      <c r="B25" s="21" t="s">
        <v>423</v>
      </c>
      <c r="C25" s="21" t="s">
        <v>380</v>
      </c>
      <c r="D25" s="21" t="s">
        <v>381</v>
      </c>
      <c r="E25" s="34" t="s">
        <v>433</v>
      </c>
      <c r="F25" s="21" t="s">
        <v>404</v>
      </c>
      <c r="G25" s="34" t="s">
        <v>433</v>
      </c>
      <c r="H25" s="21" t="s">
        <v>434</v>
      </c>
      <c r="I25" s="21" t="s">
        <v>410</v>
      </c>
      <c r="J25" s="34" t="s">
        <v>433</v>
      </c>
    </row>
    <row r="26" ht="18.75" customHeight="1" spans="1:10">
      <c r="A26" s="227" t="s">
        <v>329</v>
      </c>
      <c r="B26" s="21" t="s">
        <v>423</v>
      </c>
      <c r="C26" s="21" t="s">
        <v>386</v>
      </c>
      <c r="D26" s="21" t="s">
        <v>387</v>
      </c>
      <c r="E26" s="34" t="s">
        <v>435</v>
      </c>
      <c r="F26" s="21" t="s">
        <v>374</v>
      </c>
      <c r="G26" s="34" t="s">
        <v>436</v>
      </c>
      <c r="H26" s="21" t="s">
        <v>390</v>
      </c>
      <c r="I26" s="21" t="s">
        <v>377</v>
      </c>
      <c r="J26" s="34" t="s">
        <v>437</v>
      </c>
    </row>
    <row r="27" ht="32" customHeight="1" spans="1:10">
      <c r="A27" s="227" t="s">
        <v>337</v>
      </c>
      <c r="B27" s="21" t="s">
        <v>438</v>
      </c>
      <c r="C27" s="21" t="s">
        <v>371</v>
      </c>
      <c r="D27" s="21" t="s">
        <v>372</v>
      </c>
      <c r="E27" s="34" t="s">
        <v>439</v>
      </c>
      <c r="F27" s="21" t="s">
        <v>404</v>
      </c>
      <c r="G27" s="34" t="s">
        <v>425</v>
      </c>
      <c r="H27" s="21" t="s">
        <v>440</v>
      </c>
      <c r="I27" s="21" t="s">
        <v>377</v>
      </c>
      <c r="J27" s="34" t="s">
        <v>441</v>
      </c>
    </row>
    <row r="28" ht="31" customHeight="1" spans="1:10">
      <c r="A28" s="227" t="s">
        <v>337</v>
      </c>
      <c r="B28" s="21" t="s">
        <v>438</v>
      </c>
      <c r="C28" s="21" t="s">
        <v>371</v>
      </c>
      <c r="D28" s="21" t="s">
        <v>372</v>
      </c>
      <c r="E28" s="34" t="s">
        <v>442</v>
      </c>
      <c r="F28" s="21" t="s">
        <v>404</v>
      </c>
      <c r="G28" s="34" t="s">
        <v>443</v>
      </c>
      <c r="H28" s="21" t="s">
        <v>440</v>
      </c>
      <c r="I28" s="21" t="s">
        <v>377</v>
      </c>
      <c r="J28" s="34" t="s">
        <v>444</v>
      </c>
    </row>
    <row r="29" ht="25" customHeight="1" spans="1:10">
      <c r="A29" s="227" t="s">
        <v>337</v>
      </c>
      <c r="B29" s="21" t="s">
        <v>438</v>
      </c>
      <c r="C29" s="21" t="s">
        <v>371</v>
      </c>
      <c r="D29" s="21" t="s">
        <v>372</v>
      </c>
      <c r="E29" s="34" t="s">
        <v>445</v>
      </c>
      <c r="F29" s="21" t="s">
        <v>404</v>
      </c>
      <c r="G29" s="34" t="s">
        <v>446</v>
      </c>
      <c r="H29" s="21" t="s">
        <v>440</v>
      </c>
      <c r="I29" s="21" t="s">
        <v>377</v>
      </c>
      <c r="J29" s="34" t="s">
        <v>447</v>
      </c>
    </row>
    <row r="30" ht="18.75" customHeight="1" spans="1:10">
      <c r="A30" s="227" t="s">
        <v>337</v>
      </c>
      <c r="B30" s="21" t="s">
        <v>438</v>
      </c>
      <c r="C30" s="21" t="s">
        <v>371</v>
      </c>
      <c r="D30" s="21" t="s">
        <v>397</v>
      </c>
      <c r="E30" s="34" t="s">
        <v>448</v>
      </c>
      <c r="F30" s="21" t="s">
        <v>404</v>
      </c>
      <c r="G30" s="34" t="s">
        <v>449</v>
      </c>
      <c r="H30" s="21" t="s">
        <v>390</v>
      </c>
      <c r="I30" s="21" t="s">
        <v>377</v>
      </c>
      <c r="J30" s="34" t="s">
        <v>450</v>
      </c>
    </row>
    <row r="31" ht="24" customHeight="1" spans="1:10">
      <c r="A31" s="227" t="s">
        <v>337</v>
      </c>
      <c r="B31" s="21" t="s">
        <v>438</v>
      </c>
      <c r="C31" s="21" t="s">
        <v>380</v>
      </c>
      <c r="D31" s="21" t="s">
        <v>381</v>
      </c>
      <c r="E31" s="34" t="s">
        <v>451</v>
      </c>
      <c r="F31" s="21" t="s">
        <v>404</v>
      </c>
      <c r="G31" s="34" t="s">
        <v>449</v>
      </c>
      <c r="H31" s="21" t="s">
        <v>390</v>
      </c>
      <c r="I31" s="21" t="s">
        <v>377</v>
      </c>
      <c r="J31" s="34" t="s">
        <v>452</v>
      </c>
    </row>
    <row r="32" ht="18.75" customHeight="1" spans="1:10">
      <c r="A32" s="227" t="s">
        <v>337</v>
      </c>
      <c r="B32" s="21" t="s">
        <v>438</v>
      </c>
      <c r="C32" s="21" t="s">
        <v>380</v>
      </c>
      <c r="D32" s="21" t="s">
        <v>453</v>
      </c>
      <c r="E32" s="34" t="s">
        <v>454</v>
      </c>
      <c r="F32" s="21" t="s">
        <v>404</v>
      </c>
      <c r="G32" s="34" t="s">
        <v>449</v>
      </c>
      <c r="H32" s="21" t="s">
        <v>390</v>
      </c>
      <c r="I32" s="21" t="s">
        <v>377</v>
      </c>
      <c r="J32" s="34" t="s">
        <v>455</v>
      </c>
    </row>
    <row r="33" ht="30" customHeight="1" spans="1:10">
      <c r="A33" s="227" t="s">
        <v>337</v>
      </c>
      <c r="B33" s="21" t="s">
        <v>438</v>
      </c>
      <c r="C33" s="21" t="s">
        <v>386</v>
      </c>
      <c r="D33" s="21" t="s">
        <v>387</v>
      </c>
      <c r="E33" s="34" t="s">
        <v>456</v>
      </c>
      <c r="F33" s="21" t="s">
        <v>374</v>
      </c>
      <c r="G33" s="34" t="s">
        <v>457</v>
      </c>
      <c r="H33" s="21" t="s">
        <v>390</v>
      </c>
      <c r="I33" s="21" t="s">
        <v>377</v>
      </c>
      <c r="J33" s="34" t="s">
        <v>456</v>
      </c>
    </row>
    <row r="34" ht="27" customHeight="1" spans="1:10">
      <c r="A34" s="227" t="s">
        <v>335</v>
      </c>
      <c r="B34" s="21" t="s">
        <v>458</v>
      </c>
      <c r="C34" s="21" t="s">
        <v>371</v>
      </c>
      <c r="D34" s="21" t="s">
        <v>372</v>
      </c>
      <c r="E34" s="34" t="s">
        <v>459</v>
      </c>
      <c r="F34" s="21" t="s">
        <v>374</v>
      </c>
      <c r="G34" s="34" t="s">
        <v>460</v>
      </c>
      <c r="H34" s="21" t="s">
        <v>384</v>
      </c>
      <c r="I34" s="21" t="s">
        <v>377</v>
      </c>
      <c r="J34" s="34" t="s">
        <v>461</v>
      </c>
    </row>
    <row r="35" ht="18.75" customHeight="1" spans="1:10">
      <c r="A35" s="227" t="s">
        <v>335</v>
      </c>
      <c r="B35" s="21" t="s">
        <v>458</v>
      </c>
      <c r="C35" s="21" t="s">
        <v>371</v>
      </c>
      <c r="D35" s="21" t="s">
        <v>372</v>
      </c>
      <c r="E35" s="34" t="s">
        <v>462</v>
      </c>
      <c r="F35" s="21" t="s">
        <v>404</v>
      </c>
      <c r="G35" s="34" t="s">
        <v>425</v>
      </c>
      <c r="H35" s="21" t="s">
        <v>426</v>
      </c>
      <c r="I35" s="21" t="s">
        <v>377</v>
      </c>
      <c r="J35" s="34" t="s">
        <v>463</v>
      </c>
    </row>
    <row r="36" ht="18.75" customHeight="1" spans="1:10">
      <c r="A36" s="227" t="s">
        <v>335</v>
      </c>
      <c r="B36" s="21" t="s">
        <v>458</v>
      </c>
      <c r="C36" s="21" t="s">
        <v>371</v>
      </c>
      <c r="D36" s="21" t="s">
        <v>402</v>
      </c>
      <c r="E36" s="34" t="s">
        <v>464</v>
      </c>
      <c r="F36" s="21" t="s">
        <v>404</v>
      </c>
      <c r="G36" s="34" t="s">
        <v>425</v>
      </c>
      <c r="H36" s="21" t="s">
        <v>434</v>
      </c>
      <c r="I36" s="21" t="s">
        <v>377</v>
      </c>
      <c r="J36" s="34" t="s">
        <v>465</v>
      </c>
    </row>
    <row r="37" ht="18.75" customHeight="1" spans="1:10">
      <c r="A37" s="227" t="s">
        <v>335</v>
      </c>
      <c r="B37" s="21" t="s">
        <v>458</v>
      </c>
      <c r="C37" s="21" t="s">
        <v>380</v>
      </c>
      <c r="D37" s="21" t="s">
        <v>381</v>
      </c>
      <c r="E37" s="34" t="s">
        <v>466</v>
      </c>
      <c r="F37" s="21" t="s">
        <v>404</v>
      </c>
      <c r="G37" s="34" t="s">
        <v>466</v>
      </c>
      <c r="H37" s="21" t="s">
        <v>434</v>
      </c>
      <c r="I37" s="21" t="s">
        <v>410</v>
      </c>
      <c r="J37" s="34" t="s">
        <v>467</v>
      </c>
    </row>
    <row r="38" ht="35" customHeight="1" spans="1:10">
      <c r="A38" s="227" t="s">
        <v>335</v>
      </c>
      <c r="B38" s="21" t="s">
        <v>458</v>
      </c>
      <c r="C38" s="21" t="s">
        <v>380</v>
      </c>
      <c r="D38" s="21" t="s">
        <v>381</v>
      </c>
      <c r="E38" s="34" t="s">
        <v>468</v>
      </c>
      <c r="F38" s="21" t="s">
        <v>404</v>
      </c>
      <c r="G38" s="34" t="s">
        <v>468</v>
      </c>
      <c r="H38" s="21" t="s">
        <v>434</v>
      </c>
      <c r="I38" s="21" t="s">
        <v>410</v>
      </c>
      <c r="J38" s="34" t="s">
        <v>469</v>
      </c>
    </row>
    <row r="39" ht="27" customHeight="1" spans="1:10">
      <c r="A39" s="227" t="s">
        <v>335</v>
      </c>
      <c r="B39" s="21" t="s">
        <v>458</v>
      </c>
      <c r="C39" s="21" t="s">
        <v>386</v>
      </c>
      <c r="D39" s="21" t="s">
        <v>387</v>
      </c>
      <c r="E39" s="34" t="s">
        <v>470</v>
      </c>
      <c r="F39" s="21" t="s">
        <v>374</v>
      </c>
      <c r="G39" s="34" t="s">
        <v>457</v>
      </c>
      <c r="H39" s="21" t="s">
        <v>390</v>
      </c>
      <c r="I39" s="21" t="s">
        <v>377</v>
      </c>
      <c r="J39" s="34" t="s">
        <v>471</v>
      </c>
    </row>
    <row r="40" ht="24" customHeight="1" spans="1:10">
      <c r="A40" s="227" t="s">
        <v>345</v>
      </c>
      <c r="B40" s="21" t="s">
        <v>472</v>
      </c>
      <c r="C40" s="21" t="s">
        <v>371</v>
      </c>
      <c r="D40" s="21" t="s">
        <v>372</v>
      </c>
      <c r="E40" s="34" t="s">
        <v>473</v>
      </c>
      <c r="F40" s="21" t="s">
        <v>404</v>
      </c>
      <c r="G40" s="34" t="s">
        <v>474</v>
      </c>
      <c r="H40" s="21" t="s">
        <v>440</v>
      </c>
      <c r="I40" s="21" t="s">
        <v>377</v>
      </c>
      <c r="J40" s="34" t="s">
        <v>475</v>
      </c>
    </row>
    <row r="41" ht="33" customHeight="1" spans="1:10">
      <c r="A41" s="227" t="s">
        <v>345</v>
      </c>
      <c r="B41" s="21" t="s">
        <v>476</v>
      </c>
      <c r="C41" s="21" t="s">
        <v>380</v>
      </c>
      <c r="D41" s="21" t="s">
        <v>381</v>
      </c>
      <c r="E41" s="34" t="s">
        <v>477</v>
      </c>
      <c r="F41" s="21" t="s">
        <v>404</v>
      </c>
      <c r="G41" s="34" t="s">
        <v>478</v>
      </c>
      <c r="H41" s="21" t="s">
        <v>479</v>
      </c>
      <c r="I41" s="21" t="s">
        <v>377</v>
      </c>
      <c r="J41" s="34" t="s">
        <v>480</v>
      </c>
    </row>
    <row r="42" ht="18.75" customHeight="1" spans="1:10">
      <c r="A42" s="227" t="s">
        <v>345</v>
      </c>
      <c r="B42" s="21" t="s">
        <v>476</v>
      </c>
      <c r="C42" s="21" t="s">
        <v>380</v>
      </c>
      <c r="D42" s="21" t="s">
        <v>381</v>
      </c>
      <c r="E42" s="34" t="s">
        <v>481</v>
      </c>
      <c r="F42" s="21" t="s">
        <v>404</v>
      </c>
      <c r="G42" s="34" t="s">
        <v>482</v>
      </c>
      <c r="H42" s="21" t="s">
        <v>390</v>
      </c>
      <c r="I42" s="21" t="s">
        <v>410</v>
      </c>
      <c r="J42" s="34" t="s">
        <v>483</v>
      </c>
    </row>
    <row r="43" ht="31" customHeight="1" spans="1:10">
      <c r="A43" s="227" t="s">
        <v>345</v>
      </c>
      <c r="B43" s="21" t="s">
        <v>476</v>
      </c>
      <c r="C43" s="21" t="s">
        <v>380</v>
      </c>
      <c r="D43" s="21" t="s">
        <v>484</v>
      </c>
      <c r="E43" s="34" t="s">
        <v>485</v>
      </c>
      <c r="F43" s="21" t="s">
        <v>404</v>
      </c>
      <c r="G43" s="34" t="s">
        <v>486</v>
      </c>
      <c r="H43" s="21" t="s">
        <v>390</v>
      </c>
      <c r="I43" s="21" t="s">
        <v>410</v>
      </c>
      <c r="J43" s="34" t="s">
        <v>487</v>
      </c>
    </row>
    <row r="44" ht="26" customHeight="1" spans="1:10">
      <c r="A44" s="227" t="s">
        <v>345</v>
      </c>
      <c r="B44" s="21" t="s">
        <v>476</v>
      </c>
      <c r="C44" s="21" t="s">
        <v>386</v>
      </c>
      <c r="D44" s="21" t="s">
        <v>387</v>
      </c>
      <c r="E44" s="34" t="s">
        <v>488</v>
      </c>
      <c r="F44" s="21" t="s">
        <v>374</v>
      </c>
      <c r="G44" s="34" t="s">
        <v>457</v>
      </c>
      <c r="H44" s="21" t="s">
        <v>390</v>
      </c>
      <c r="I44" s="21" t="s">
        <v>377</v>
      </c>
      <c r="J44" s="34" t="s">
        <v>489</v>
      </c>
    </row>
    <row r="45" ht="18.75" customHeight="1" spans="1:10">
      <c r="A45" s="227" t="s">
        <v>339</v>
      </c>
      <c r="B45" s="21" t="s">
        <v>490</v>
      </c>
      <c r="C45" s="21" t="s">
        <v>371</v>
      </c>
      <c r="D45" s="21" t="s">
        <v>372</v>
      </c>
      <c r="E45" s="34" t="s">
        <v>431</v>
      </c>
      <c r="F45" s="21" t="s">
        <v>404</v>
      </c>
      <c r="G45" s="34" t="s">
        <v>425</v>
      </c>
      <c r="H45" s="21" t="s">
        <v>426</v>
      </c>
      <c r="I45" s="21" t="s">
        <v>377</v>
      </c>
      <c r="J45" s="34" t="s">
        <v>432</v>
      </c>
    </row>
    <row r="46" ht="18.75" customHeight="1" spans="1:10">
      <c r="A46" s="227" t="s">
        <v>339</v>
      </c>
      <c r="B46" s="21" t="s">
        <v>490</v>
      </c>
      <c r="C46" s="21" t="s">
        <v>371</v>
      </c>
      <c r="D46" s="21" t="s">
        <v>372</v>
      </c>
      <c r="E46" s="34" t="s">
        <v>491</v>
      </c>
      <c r="F46" s="21" t="s">
        <v>404</v>
      </c>
      <c r="G46" s="34" t="s">
        <v>425</v>
      </c>
      <c r="H46" s="21" t="s">
        <v>426</v>
      </c>
      <c r="I46" s="21" t="s">
        <v>377</v>
      </c>
      <c r="J46" s="34" t="s">
        <v>492</v>
      </c>
    </row>
    <row r="47" ht="18.75" customHeight="1" spans="1:10">
      <c r="A47" s="227" t="s">
        <v>339</v>
      </c>
      <c r="B47" s="21" t="s">
        <v>490</v>
      </c>
      <c r="C47" s="21" t="s">
        <v>371</v>
      </c>
      <c r="D47" s="21" t="s">
        <v>372</v>
      </c>
      <c r="E47" s="34" t="s">
        <v>493</v>
      </c>
      <c r="F47" s="21" t="s">
        <v>374</v>
      </c>
      <c r="G47" s="34" t="s">
        <v>187</v>
      </c>
      <c r="H47" s="21" t="s">
        <v>384</v>
      </c>
      <c r="I47" s="21" t="s">
        <v>377</v>
      </c>
      <c r="J47" s="34" t="s">
        <v>494</v>
      </c>
    </row>
    <row r="48" ht="18.75" customHeight="1" spans="1:10">
      <c r="A48" s="227" t="s">
        <v>339</v>
      </c>
      <c r="B48" s="21" t="s">
        <v>490</v>
      </c>
      <c r="C48" s="21" t="s">
        <v>371</v>
      </c>
      <c r="D48" s="21" t="s">
        <v>372</v>
      </c>
      <c r="E48" s="34" t="s">
        <v>495</v>
      </c>
      <c r="F48" s="21" t="s">
        <v>374</v>
      </c>
      <c r="G48" s="34" t="s">
        <v>184</v>
      </c>
      <c r="H48" s="21" t="s">
        <v>384</v>
      </c>
      <c r="I48" s="21" t="s">
        <v>377</v>
      </c>
      <c r="J48" s="34" t="s">
        <v>496</v>
      </c>
    </row>
    <row r="49" ht="33" customHeight="1" spans="1:10">
      <c r="A49" s="227" t="s">
        <v>339</v>
      </c>
      <c r="B49" s="21" t="s">
        <v>490</v>
      </c>
      <c r="C49" s="21" t="s">
        <v>380</v>
      </c>
      <c r="D49" s="21" t="s">
        <v>381</v>
      </c>
      <c r="E49" s="34" t="s">
        <v>433</v>
      </c>
      <c r="F49" s="21" t="s">
        <v>404</v>
      </c>
      <c r="G49" s="34" t="s">
        <v>433</v>
      </c>
      <c r="H49" s="21" t="s">
        <v>434</v>
      </c>
      <c r="I49" s="21" t="s">
        <v>410</v>
      </c>
      <c r="J49" s="34" t="s">
        <v>433</v>
      </c>
    </row>
    <row r="50" ht="34" customHeight="1" spans="1:10">
      <c r="A50" s="227" t="s">
        <v>339</v>
      </c>
      <c r="B50" s="21" t="s">
        <v>490</v>
      </c>
      <c r="C50" s="21" t="s">
        <v>380</v>
      </c>
      <c r="D50" s="21" t="s">
        <v>453</v>
      </c>
      <c r="E50" s="34" t="s">
        <v>497</v>
      </c>
      <c r="F50" s="21" t="s">
        <v>404</v>
      </c>
      <c r="G50" s="34" t="s">
        <v>497</v>
      </c>
      <c r="H50" s="21" t="s">
        <v>434</v>
      </c>
      <c r="I50" s="21" t="s">
        <v>410</v>
      </c>
      <c r="J50" s="34" t="s">
        <v>497</v>
      </c>
    </row>
    <row r="51" ht="18.75" customHeight="1" spans="1:10">
      <c r="A51" s="227" t="s">
        <v>339</v>
      </c>
      <c r="B51" s="21" t="s">
        <v>490</v>
      </c>
      <c r="C51" s="21" t="s">
        <v>386</v>
      </c>
      <c r="D51" s="21" t="s">
        <v>387</v>
      </c>
      <c r="E51" s="34" t="s">
        <v>435</v>
      </c>
      <c r="F51" s="21" t="s">
        <v>374</v>
      </c>
      <c r="G51" s="34" t="s">
        <v>457</v>
      </c>
      <c r="H51" s="21" t="s">
        <v>390</v>
      </c>
      <c r="I51" s="21" t="s">
        <v>377</v>
      </c>
      <c r="J51" s="34" t="s">
        <v>437</v>
      </c>
    </row>
    <row r="52" ht="18.75" customHeight="1" spans="1:10">
      <c r="A52" s="227" t="s">
        <v>327</v>
      </c>
      <c r="B52" s="21" t="s">
        <v>498</v>
      </c>
      <c r="C52" s="21" t="s">
        <v>371</v>
      </c>
      <c r="D52" s="21" t="s">
        <v>372</v>
      </c>
      <c r="E52" s="34" t="s">
        <v>499</v>
      </c>
      <c r="F52" s="21" t="s">
        <v>404</v>
      </c>
      <c r="G52" s="34" t="s">
        <v>184</v>
      </c>
      <c r="H52" s="21" t="s">
        <v>426</v>
      </c>
      <c r="I52" s="21" t="s">
        <v>377</v>
      </c>
      <c r="J52" s="34" t="s">
        <v>500</v>
      </c>
    </row>
    <row r="53" ht="18.75" customHeight="1" spans="1:10">
      <c r="A53" s="227" t="s">
        <v>327</v>
      </c>
      <c r="B53" s="21" t="s">
        <v>498</v>
      </c>
      <c r="C53" s="21" t="s">
        <v>371</v>
      </c>
      <c r="D53" s="21" t="s">
        <v>372</v>
      </c>
      <c r="E53" s="34" t="s">
        <v>501</v>
      </c>
      <c r="F53" s="21" t="s">
        <v>374</v>
      </c>
      <c r="G53" s="34" t="s">
        <v>184</v>
      </c>
      <c r="H53" s="21" t="s">
        <v>384</v>
      </c>
      <c r="I53" s="21" t="s">
        <v>377</v>
      </c>
      <c r="J53" s="34" t="s">
        <v>502</v>
      </c>
    </row>
    <row r="54" ht="18.75" customHeight="1" spans="1:10">
      <c r="A54" s="227" t="s">
        <v>327</v>
      </c>
      <c r="B54" s="21" t="s">
        <v>498</v>
      </c>
      <c r="C54" s="21" t="s">
        <v>371</v>
      </c>
      <c r="D54" s="21" t="s">
        <v>372</v>
      </c>
      <c r="E54" s="34" t="s">
        <v>503</v>
      </c>
      <c r="F54" s="21" t="s">
        <v>374</v>
      </c>
      <c r="G54" s="34" t="s">
        <v>425</v>
      </c>
      <c r="H54" s="21" t="s">
        <v>384</v>
      </c>
      <c r="I54" s="21" t="s">
        <v>377</v>
      </c>
      <c r="J54" s="34" t="s">
        <v>504</v>
      </c>
    </row>
    <row r="55" ht="18.75" customHeight="1" spans="1:10">
      <c r="A55" s="227" t="s">
        <v>327</v>
      </c>
      <c r="B55" s="21" t="s">
        <v>498</v>
      </c>
      <c r="C55" s="21" t="s">
        <v>371</v>
      </c>
      <c r="D55" s="21" t="s">
        <v>372</v>
      </c>
      <c r="E55" s="34" t="s">
        <v>505</v>
      </c>
      <c r="F55" s="21" t="s">
        <v>404</v>
      </c>
      <c r="G55" s="34" t="s">
        <v>184</v>
      </c>
      <c r="H55" s="21" t="s">
        <v>440</v>
      </c>
      <c r="I55" s="21" t="s">
        <v>377</v>
      </c>
      <c r="J55" s="34" t="s">
        <v>506</v>
      </c>
    </row>
    <row r="56" ht="18.75" customHeight="1" spans="1:10">
      <c r="A56" s="227" t="s">
        <v>327</v>
      </c>
      <c r="B56" s="21" t="s">
        <v>498</v>
      </c>
      <c r="C56" s="21" t="s">
        <v>380</v>
      </c>
      <c r="D56" s="21" t="s">
        <v>381</v>
      </c>
      <c r="E56" s="34" t="s">
        <v>507</v>
      </c>
      <c r="F56" s="21" t="s">
        <v>404</v>
      </c>
      <c r="G56" s="34" t="s">
        <v>449</v>
      </c>
      <c r="H56" s="21" t="s">
        <v>390</v>
      </c>
      <c r="I56" s="21" t="s">
        <v>377</v>
      </c>
      <c r="J56" s="34" t="s">
        <v>508</v>
      </c>
    </row>
    <row r="57" ht="18.75" customHeight="1" spans="1:10">
      <c r="A57" s="227" t="s">
        <v>327</v>
      </c>
      <c r="B57" s="21" t="s">
        <v>498</v>
      </c>
      <c r="C57" s="21" t="s">
        <v>386</v>
      </c>
      <c r="D57" s="21" t="s">
        <v>387</v>
      </c>
      <c r="E57" s="34" t="s">
        <v>435</v>
      </c>
      <c r="F57" s="21" t="s">
        <v>374</v>
      </c>
      <c r="G57" s="34" t="s">
        <v>457</v>
      </c>
      <c r="H57" s="21" t="s">
        <v>390</v>
      </c>
      <c r="I57" s="21" t="s">
        <v>377</v>
      </c>
      <c r="J57" s="34" t="s">
        <v>437</v>
      </c>
    </row>
    <row r="58" ht="34" customHeight="1" spans="1:10">
      <c r="A58" s="227" t="s">
        <v>349</v>
      </c>
      <c r="B58" s="21" t="s">
        <v>509</v>
      </c>
      <c r="C58" s="21" t="s">
        <v>371</v>
      </c>
      <c r="D58" s="21" t="s">
        <v>372</v>
      </c>
      <c r="E58" s="34" t="s">
        <v>510</v>
      </c>
      <c r="F58" s="21" t="s">
        <v>374</v>
      </c>
      <c r="G58" s="34" t="s">
        <v>184</v>
      </c>
      <c r="H58" s="21" t="s">
        <v>384</v>
      </c>
      <c r="I58" s="21" t="s">
        <v>377</v>
      </c>
      <c r="J58" s="34" t="s">
        <v>511</v>
      </c>
    </row>
    <row r="59" ht="35" customHeight="1" spans="1:10">
      <c r="A59" s="227" t="s">
        <v>349</v>
      </c>
      <c r="B59" s="21" t="s">
        <v>509</v>
      </c>
      <c r="C59" s="21" t="s">
        <v>371</v>
      </c>
      <c r="D59" s="21" t="s">
        <v>397</v>
      </c>
      <c r="E59" s="34" t="s">
        <v>512</v>
      </c>
      <c r="F59" s="21" t="s">
        <v>404</v>
      </c>
      <c r="G59" s="34" t="s">
        <v>449</v>
      </c>
      <c r="H59" s="21" t="s">
        <v>390</v>
      </c>
      <c r="I59" s="21" t="s">
        <v>377</v>
      </c>
      <c r="J59" s="34" t="s">
        <v>513</v>
      </c>
    </row>
    <row r="60" ht="34" customHeight="1" spans="1:10">
      <c r="A60" s="227" t="s">
        <v>349</v>
      </c>
      <c r="B60" s="21" t="s">
        <v>509</v>
      </c>
      <c r="C60" s="21" t="s">
        <v>371</v>
      </c>
      <c r="D60" s="21" t="s">
        <v>402</v>
      </c>
      <c r="E60" s="34" t="s">
        <v>403</v>
      </c>
      <c r="F60" s="21" t="s">
        <v>404</v>
      </c>
      <c r="G60" s="34" t="s">
        <v>449</v>
      </c>
      <c r="H60" s="21" t="s">
        <v>390</v>
      </c>
      <c r="I60" s="21" t="s">
        <v>377</v>
      </c>
      <c r="J60" s="34" t="s">
        <v>514</v>
      </c>
    </row>
    <row r="61" ht="31" customHeight="1" spans="1:10">
      <c r="A61" s="227" t="s">
        <v>349</v>
      </c>
      <c r="B61" s="21" t="s">
        <v>509</v>
      </c>
      <c r="C61" s="21" t="s">
        <v>380</v>
      </c>
      <c r="D61" s="21" t="s">
        <v>381</v>
      </c>
      <c r="E61" s="34" t="s">
        <v>515</v>
      </c>
      <c r="F61" s="21" t="s">
        <v>404</v>
      </c>
      <c r="G61" s="34" t="s">
        <v>515</v>
      </c>
      <c r="H61" s="21" t="s">
        <v>434</v>
      </c>
      <c r="I61" s="21" t="s">
        <v>410</v>
      </c>
      <c r="J61" s="34" t="s">
        <v>515</v>
      </c>
    </row>
    <row r="62" ht="18.75" customHeight="1" spans="1:10">
      <c r="A62" s="227" t="s">
        <v>349</v>
      </c>
      <c r="B62" s="21" t="s">
        <v>509</v>
      </c>
      <c r="C62" s="21" t="s">
        <v>386</v>
      </c>
      <c r="D62" s="21" t="s">
        <v>387</v>
      </c>
      <c r="E62" s="34" t="s">
        <v>516</v>
      </c>
      <c r="F62" s="21" t="s">
        <v>374</v>
      </c>
      <c r="G62" s="34" t="s">
        <v>457</v>
      </c>
      <c r="H62" s="21" t="s">
        <v>390</v>
      </c>
      <c r="I62" s="21" t="s">
        <v>377</v>
      </c>
      <c r="J62" s="34" t="s">
        <v>517</v>
      </c>
    </row>
    <row r="63" ht="25" customHeight="1" spans="1:10">
      <c r="A63" s="227" t="s">
        <v>343</v>
      </c>
      <c r="B63" s="21" t="s">
        <v>518</v>
      </c>
      <c r="C63" s="21" t="s">
        <v>371</v>
      </c>
      <c r="D63" s="21" t="s">
        <v>372</v>
      </c>
      <c r="E63" s="34" t="s">
        <v>519</v>
      </c>
      <c r="F63" s="21" t="s">
        <v>404</v>
      </c>
      <c r="G63" s="34" t="s">
        <v>425</v>
      </c>
      <c r="H63" s="21" t="s">
        <v>426</v>
      </c>
      <c r="I63" s="21" t="s">
        <v>377</v>
      </c>
      <c r="J63" s="34" t="s">
        <v>520</v>
      </c>
    </row>
    <row r="64" ht="27" customHeight="1" spans="1:10">
      <c r="A64" s="227" t="s">
        <v>343</v>
      </c>
      <c r="B64" s="21" t="s">
        <v>518</v>
      </c>
      <c r="C64" s="21" t="s">
        <v>371</v>
      </c>
      <c r="D64" s="21" t="s">
        <v>397</v>
      </c>
      <c r="E64" s="34" t="s">
        <v>521</v>
      </c>
      <c r="F64" s="21" t="s">
        <v>404</v>
      </c>
      <c r="G64" s="34" t="s">
        <v>449</v>
      </c>
      <c r="H64" s="21" t="s">
        <v>390</v>
      </c>
      <c r="I64" s="21" t="s">
        <v>377</v>
      </c>
      <c r="J64" s="34" t="s">
        <v>522</v>
      </c>
    </row>
    <row r="65" ht="18.75" customHeight="1" spans="1:10">
      <c r="A65" s="227" t="s">
        <v>343</v>
      </c>
      <c r="B65" s="21" t="s">
        <v>518</v>
      </c>
      <c r="C65" s="21" t="s">
        <v>371</v>
      </c>
      <c r="D65" s="21" t="s">
        <v>402</v>
      </c>
      <c r="E65" s="34" t="s">
        <v>523</v>
      </c>
      <c r="F65" s="21" t="s">
        <v>404</v>
      </c>
      <c r="G65" s="34" t="s">
        <v>449</v>
      </c>
      <c r="H65" s="21" t="s">
        <v>390</v>
      </c>
      <c r="I65" s="21" t="s">
        <v>377</v>
      </c>
      <c r="J65" s="34" t="s">
        <v>524</v>
      </c>
    </row>
    <row r="66" ht="27" customHeight="1" spans="1:10">
      <c r="A66" s="227" t="s">
        <v>343</v>
      </c>
      <c r="B66" s="21" t="s">
        <v>518</v>
      </c>
      <c r="C66" s="21" t="s">
        <v>380</v>
      </c>
      <c r="D66" s="21" t="s">
        <v>381</v>
      </c>
      <c r="E66" s="34" t="s">
        <v>525</v>
      </c>
      <c r="F66" s="21" t="s">
        <v>404</v>
      </c>
      <c r="G66" s="34" t="s">
        <v>525</v>
      </c>
      <c r="H66" s="21" t="s">
        <v>434</v>
      </c>
      <c r="I66" s="21" t="s">
        <v>410</v>
      </c>
      <c r="J66" s="34" t="s">
        <v>525</v>
      </c>
    </row>
    <row r="67" ht="18.75" customHeight="1" spans="1:10">
      <c r="A67" s="227" t="s">
        <v>343</v>
      </c>
      <c r="B67" s="21" t="s">
        <v>518</v>
      </c>
      <c r="C67" s="21" t="s">
        <v>386</v>
      </c>
      <c r="D67" s="21" t="s">
        <v>387</v>
      </c>
      <c r="E67" s="34" t="s">
        <v>526</v>
      </c>
      <c r="F67" s="21" t="s">
        <v>404</v>
      </c>
      <c r="G67" s="34" t="s">
        <v>457</v>
      </c>
      <c r="H67" s="21" t="s">
        <v>390</v>
      </c>
      <c r="I67" s="21" t="s">
        <v>377</v>
      </c>
      <c r="J67" s="34" t="s">
        <v>391</v>
      </c>
    </row>
    <row r="68" ht="18.75" customHeight="1" spans="1:10">
      <c r="A68" s="227" t="s">
        <v>333</v>
      </c>
      <c r="B68" s="21" t="s">
        <v>527</v>
      </c>
      <c r="C68" s="21" t="s">
        <v>371</v>
      </c>
      <c r="D68" s="21" t="s">
        <v>372</v>
      </c>
      <c r="E68" s="34" t="s">
        <v>528</v>
      </c>
      <c r="F68" s="21" t="s">
        <v>404</v>
      </c>
      <c r="G68" s="34" t="s">
        <v>425</v>
      </c>
      <c r="H68" s="21" t="s">
        <v>440</v>
      </c>
      <c r="I68" s="21" t="s">
        <v>377</v>
      </c>
      <c r="J68" s="34" t="s">
        <v>529</v>
      </c>
    </row>
    <row r="69" ht="18.75" customHeight="1" spans="1:10">
      <c r="A69" s="227" t="s">
        <v>333</v>
      </c>
      <c r="B69" s="21" t="s">
        <v>527</v>
      </c>
      <c r="C69" s="21" t="s">
        <v>371</v>
      </c>
      <c r="D69" s="21" t="s">
        <v>397</v>
      </c>
      <c r="E69" s="34" t="s">
        <v>530</v>
      </c>
      <c r="F69" s="21" t="s">
        <v>404</v>
      </c>
      <c r="G69" s="34" t="s">
        <v>449</v>
      </c>
      <c r="H69" s="21" t="s">
        <v>390</v>
      </c>
      <c r="I69" s="21" t="s">
        <v>377</v>
      </c>
      <c r="J69" s="34" t="s">
        <v>531</v>
      </c>
    </row>
    <row r="70" ht="56" customHeight="1" spans="1:10">
      <c r="A70" s="227" t="s">
        <v>333</v>
      </c>
      <c r="B70" s="21" t="s">
        <v>527</v>
      </c>
      <c r="C70" s="21" t="s">
        <v>380</v>
      </c>
      <c r="D70" s="21" t="s">
        <v>381</v>
      </c>
      <c r="E70" s="34" t="s">
        <v>532</v>
      </c>
      <c r="F70" s="21" t="s">
        <v>404</v>
      </c>
      <c r="G70" s="34" t="s">
        <v>532</v>
      </c>
      <c r="H70" s="21" t="s">
        <v>434</v>
      </c>
      <c r="I70" s="21" t="s">
        <v>410</v>
      </c>
      <c r="J70" s="34" t="s">
        <v>532</v>
      </c>
    </row>
    <row r="71" ht="27" customHeight="1" spans="1:10">
      <c r="A71" s="227" t="s">
        <v>333</v>
      </c>
      <c r="B71" s="21" t="s">
        <v>527</v>
      </c>
      <c r="C71" s="21" t="s">
        <v>380</v>
      </c>
      <c r="D71" s="21" t="s">
        <v>381</v>
      </c>
      <c r="E71" s="34" t="s">
        <v>533</v>
      </c>
      <c r="F71" s="21" t="s">
        <v>404</v>
      </c>
      <c r="G71" s="34" t="s">
        <v>533</v>
      </c>
      <c r="H71" s="21" t="s">
        <v>434</v>
      </c>
      <c r="I71" s="21" t="s">
        <v>410</v>
      </c>
      <c r="J71" s="34" t="s">
        <v>534</v>
      </c>
    </row>
    <row r="72" ht="49" customHeight="1" spans="1:10">
      <c r="A72" s="227" t="s">
        <v>333</v>
      </c>
      <c r="B72" s="21" t="s">
        <v>527</v>
      </c>
      <c r="C72" s="21" t="s">
        <v>380</v>
      </c>
      <c r="D72" s="21" t="s">
        <v>453</v>
      </c>
      <c r="E72" s="34" t="s">
        <v>535</v>
      </c>
      <c r="F72" s="21" t="s">
        <v>404</v>
      </c>
      <c r="G72" s="34" t="s">
        <v>535</v>
      </c>
      <c r="H72" s="21" t="s">
        <v>434</v>
      </c>
      <c r="I72" s="21" t="s">
        <v>410</v>
      </c>
      <c r="J72" s="34" t="s">
        <v>535</v>
      </c>
    </row>
    <row r="73" ht="18.75" customHeight="1" spans="1:10">
      <c r="A73" s="227" t="s">
        <v>333</v>
      </c>
      <c r="B73" s="21" t="s">
        <v>527</v>
      </c>
      <c r="C73" s="21" t="s">
        <v>386</v>
      </c>
      <c r="D73" s="21" t="s">
        <v>387</v>
      </c>
      <c r="E73" s="34" t="s">
        <v>516</v>
      </c>
      <c r="F73" s="21" t="s">
        <v>374</v>
      </c>
      <c r="G73" s="34" t="s">
        <v>457</v>
      </c>
      <c r="H73" s="21" t="s">
        <v>434</v>
      </c>
      <c r="I73" s="21" t="s">
        <v>377</v>
      </c>
      <c r="J73" s="34" t="s">
        <v>517</v>
      </c>
    </row>
  </sheetData>
  <mergeCells count="26">
    <mergeCell ref="A2:J2"/>
    <mergeCell ref="A3:H3"/>
    <mergeCell ref="A8:A10"/>
    <mergeCell ref="A11:A15"/>
    <mergeCell ref="A16:A20"/>
    <mergeCell ref="A22:A26"/>
    <mergeCell ref="A27:A33"/>
    <mergeCell ref="A34:A39"/>
    <mergeCell ref="A40:A44"/>
    <mergeCell ref="A45:A51"/>
    <mergeCell ref="A52:A57"/>
    <mergeCell ref="A58:A62"/>
    <mergeCell ref="A63:A67"/>
    <mergeCell ref="A68:A73"/>
    <mergeCell ref="B8:B10"/>
    <mergeCell ref="B11:B15"/>
    <mergeCell ref="B16:B20"/>
    <mergeCell ref="B22:B26"/>
    <mergeCell ref="B27:B33"/>
    <mergeCell ref="B34:B39"/>
    <mergeCell ref="B40:B44"/>
    <mergeCell ref="B45:B51"/>
    <mergeCell ref="B52:B57"/>
    <mergeCell ref="B58:B62"/>
    <mergeCell ref="B63:B67"/>
    <mergeCell ref="B68:B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keke</cp:lastModifiedBy>
  <dcterms:created xsi:type="dcterms:W3CDTF">2025-03-02T05:01:00Z</dcterms:created>
  <dcterms:modified xsi:type="dcterms:W3CDTF">2025-03-17T07:13:54Z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06A89F8FE9C84ABAABADE7AD8FB9230F_12</vt:lpwstr>
  </property>
  <property fmtid="{D5CDD505-2E9C-101B-9397-08002B2CF9AE}" pid="3" name="KSOProductBuildVer">
    <vt:lpwstr>2052-12.1.0.17827</vt:lpwstr>
  </property>
</Properties>
</file>