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13"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<sst xmlns="http://schemas.openxmlformats.org/spreadsheetml/2006/main" count="1240" uniqueCount="461">
  <si>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</si>
  <si>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</si>
  <si>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</si>
  <si>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</si>
  <si>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</si>
  <si>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</si>
  <si>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</si>
  <si>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</si>
  <si>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</si>
  <si>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</si>
  <si>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</si>
  <si>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</si>
  <si>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</si>
  <si>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</si>
  <si>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</si>
  <si>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</si>
  <si>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</si>
  <si>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</si>
  <si>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</si>
  <si>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</si>
  <si>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</si>
  <si>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</si>
  <si>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</si>
  <si>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</si>
  <si>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</si>
  <si>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</si>
  <si>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</si>
  <si>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</si>
  <si>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</si>
  <si>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</si>
  <si>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</si>
  <si>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</si>
  <si>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</si>
  <si>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</si>
  <si>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</si>
  <si>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</si>
  <si>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</si>
  <si>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</si>
  <si>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</si>
  <si>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</si>
  <si>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</si>
  <si>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</si>
  <si>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</si>
  <si>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</si>
  <si>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</si>
  <si>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</si>
  <si>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</si>
  <si>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</si>
  <si>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</si>
  <si>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</si>
  <si>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</si>
  <si>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</si>
  <si>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</si>
  <si>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</si>
  <si>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</si>
  <si>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</si>
  <si>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</si>
  <si>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</si>
  <si>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</si>
  <si>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</si>
  <si>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</si>
  <si>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</si>
  <si>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</si>
  <si>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</si>
  <si>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</si>
  <si>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</si>
  <si>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</si>
  <si>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</si>
  <si>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</si>
  <si>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</si>
  <si>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150001</t>
  </si>
  <si>
    <t>临沧市临翔区市场监督管理局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</si>
  <si>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</si>
  <si>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</si>
  <si>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</si>
  <si>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</si>
  <si>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</si>
  <si>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</si>
  <si>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</si>
  <si>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</si>
  <si>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</si>
  <si>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</si>
  <si>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</si>
  <si>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</si>
  <si>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</si>
  <si>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</si>
  <si>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20132</t>
  </si>
  <si>
    <t>组织事务</t>
  </si>
  <si>
    <t>其他组织事务支出</t>
  </si>
  <si>
    <t>20138</t>
  </si>
  <si>
    <t>市场监督管理事务</t>
  </si>
  <si>
    <t>2013801</t>
  </si>
  <si>
    <t>行政运行</t>
  </si>
  <si>
    <t>2013805</t>
  </si>
  <si>
    <t>市场秩序执法</t>
  </si>
  <si>
    <t>2013899</t>
  </si>
  <si>
    <t>其他市场监督管理事务</t>
  </si>
  <si>
    <t>20199</t>
  </si>
  <si>
    <t>其他一般公共服务支出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</si>
  <si>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</si>
  <si>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</si>
  <si>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</si>
  <si>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</si>
  <si>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</si>
  <si>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</si>
  <si>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</si>
  <si>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</si>
  <si>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</si>
  <si>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</si>
  <si>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</si>
  <si>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</si>
  <si>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</si>
  <si>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</si>
  <si>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</si>
  <si>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</si>
  <si>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</si>
  <si>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</si>
  <si>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</si>
  <si>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</si>
  <si>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</si>
  <si>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</si>
  <si>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</si>
  <si>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</si>
  <si>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</si>
  <si>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</si>
  <si>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</si>
  <si>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</si>
  <si>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</si>
  <si>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</si>
  <si>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</si>
  <si>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21308</t>
  </si>
  <si>
    <t>普惠金融发展支出</t>
  </si>
  <si>
    <t>2130804</t>
  </si>
  <si>
    <t>创业担保贷款贴息及奖补</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</si>
  <si>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</si>
  <si>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</si>
  <si>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</si>
  <si>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</si>
  <si>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</si>
  <si>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</si>
  <si>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</si>
  <si>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</si>
  <si>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</si>
  <si>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</si>
  <si>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</si>
  <si>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</si>
  <si>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</si>
  <si>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</si>
  <si>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</si>
  <si>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</si>
  <si>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</si>
  <si>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</si>
  <si>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</si>
  <si>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</si>
  <si>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</si>
  <si>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</si>
  <si>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</si>
  <si>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</si>
  <si>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</si>
  <si>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</si>
  <si>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</si>
  <si>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</si>
  <si>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</si>
  <si>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</si>
  <si>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</si>
  <si>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</si>
  <si>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</si>
  <si>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</si>
  <si>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</si>
  <si>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</si>
  <si>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</si>
  <si>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</si>
  <si>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</si>
  <si>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</si>
  <si>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</si>
  <si>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</si>
  <si>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</si>
  <si>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</si>
  <si>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</si>
  <si>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</si>
  <si>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</si>
  <si>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</si>
  <si>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</si>
  <si>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</si>
  <si>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</si>
  <si>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</si>
  <si>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</si>
  <si>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</si>
  <si>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2013299</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</si>
  <si>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</si>
  <si>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</si>
  <si>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</si>
  <si>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</si>
  <si>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</si>
  <si>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</si>
  <si>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</si>
  <si>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</si>
  <si>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</si>
  <si>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</si>
  <si>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</si>
  <si>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</si>
  <si>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</si>
  <si>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</si>
  <si>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</si>
  <si>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</si>
  <si>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</si>
  <si>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</si>
  <si>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</si>
  <si>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</si>
  <si>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</si>
  <si>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</si>
  <si>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</si>
  <si>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</si>
  <si>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</si>
  <si>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</si>
  <si>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</si>
  <si>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</si>
  <si>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</si>
  <si>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</si>
  <si>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</si>
  <si>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530902210000000017220</t>
  </si>
  <si>
    <t>行政人员支出工资</t>
  </si>
  <si>
    <t>30101</t>
  </si>
  <si>
    <t>基本工资</t>
  </si>
  <si>
    <t>530902210000000017221</t>
  </si>
  <si>
    <t>事业人员支出工资</t>
  </si>
  <si>
    <t>30102</t>
  </si>
  <si>
    <t>津贴补贴</t>
  </si>
  <si>
    <t>530902231100001375151</t>
  </si>
  <si>
    <t>行政人员绩效考核奖励（2017年提高标准部分）</t>
  </si>
  <si>
    <t>30103</t>
  </si>
  <si>
    <t>奖金</t>
  </si>
  <si>
    <t>30107</t>
  </si>
  <si>
    <t>绩效工资</t>
  </si>
  <si>
    <t>530902231100001375153</t>
  </si>
  <si>
    <t>绩效工资（2017年提高标准部分）</t>
  </si>
  <si>
    <t>530902210000000017222</t>
  </si>
  <si>
    <t>社会保障缴费</t>
  </si>
  <si>
    <t>30108</t>
  </si>
  <si>
    <t>机关事业单位基本养老保险缴费</t>
  </si>
  <si>
    <t>30110</t>
  </si>
  <si>
    <t>职工基本医疗保险缴费</t>
  </si>
  <si>
    <t>30111</t>
  </si>
  <si>
    <t>公务员医疗补助缴费</t>
  </si>
  <si>
    <t>30112</t>
  </si>
  <si>
    <t>其他社会保障缴费</t>
  </si>
  <si>
    <t>530902210000000017223</t>
  </si>
  <si>
    <t>30113</t>
  </si>
  <si>
    <t>530902251100003809981</t>
  </si>
  <si>
    <t>离退休干部党支部工作经费</t>
  </si>
  <si>
    <t>30201</t>
  </si>
  <si>
    <t>办公费</t>
  </si>
  <si>
    <t>530902210000000017228</t>
  </si>
  <si>
    <t>一般公用经费</t>
  </si>
  <si>
    <t>30205</t>
  </si>
  <si>
    <t>水费</t>
  </si>
  <si>
    <t>30206</t>
  </si>
  <si>
    <t>电费</t>
  </si>
  <si>
    <t>30207</t>
  </si>
  <si>
    <t>邮电费</t>
  </si>
  <si>
    <t>530902241100002264041</t>
  </si>
  <si>
    <t>公务接待费（公用经费）</t>
  </si>
  <si>
    <t>30217</t>
  </si>
  <si>
    <t>30226</t>
  </si>
  <si>
    <t>劳务费</t>
  </si>
  <si>
    <t>办公设备购置</t>
  </si>
  <si>
    <t>530902210000000017227</t>
  </si>
  <si>
    <t>工会经费</t>
  </si>
  <si>
    <t>30228</t>
  </si>
  <si>
    <t>530902251100003809994</t>
  </si>
  <si>
    <t>福利费</t>
  </si>
  <si>
    <t>30229</t>
  </si>
  <si>
    <t>530902210000000017226</t>
  </si>
  <si>
    <t>公务用车运行维护费</t>
  </si>
  <si>
    <t>30231</t>
  </si>
  <si>
    <t>530902210000000020231</t>
  </si>
  <si>
    <t>行政人员公务交通补贴</t>
  </si>
  <si>
    <t>30239</t>
  </si>
  <si>
    <t>其他交通费用</t>
  </si>
  <si>
    <t>530902241100002313574</t>
  </si>
  <si>
    <t>原渠道发放退休费</t>
  </si>
  <si>
    <t>30302</t>
  </si>
  <si>
    <t>退休费</t>
  </si>
  <si>
    <t>530902210000000019600</t>
  </si>
  <si>
    <t>无固定收入的已故离休干部配偶生活补助</t>
  </si>
  <si>
    <t>30305</t>
  </si>
  <si>
    <t>生活补助</t>
  </si>
  <si>
    <t>530902210000000019601</t>
  </si>
  <si>
    <t>遗属补助</t>
  </si>
  <si>
    <t>30307</t>
  </si>
  <si>
    <t>医疗费补助</t>
  </si>
  <si>
    <t>预算05-1表</t>
  </si>
  <si>
    <t>项目分类</t>
  </si>
  <si>
    <t>项目单位</t>
  </si>
  <si>
    <t>经济科目编码</t>
  </si>
  <si>
    <t>经济科目名称</t>
  </si>
  <si>
    <t>本年拨款</t>
  </si>
  <si>
    <t>其中：本次下达</t>
  </si>
  <si>
    <t>创业担保贷款上级奖补资金</t>
  </si>
  <si>
    <t>民生类</t>
  </si>
  <si>
    <t>530902241100003366000</t>
  </si>
  <si>
    <t>非公党建工作资金</t>
  </si>
  <si>
    <t>事业发展类</t>
  </si>
  <si>
    <t>530902241100002242247</t>
  </si>
  <si>
    <t>食品药品监管补助经费</t>
  </si>
  <si>
    <t>530902221100000861461</t>
  </si>
  <si>
    <t>市场监管执法工作经费</t>
  </si>
  <si>
    <t>530902241100002576632</t>
  </si>
  <si>
    <t>市场监管中央专项补助经费</t>
  </si>
  <si>
    <t>530902241100003196435</t>
  </si>
  <si>
    <t>市场执法监管（自有资金）工作经费</t>
  </si>
  <si>
    <t>530902231100002115341</t>
  </si>
  <si>
    <t>烟草联合执法补助经费</t>
  </si>
  <si>
    <t>专项业务类</t>
  </si>
  <si>
    <t>530902231100002236265</t>
  </si>
  <si>
    <t>2019999</t>
  </si>
  <si>
    <t>预算05-2表</t>
  </si>
  <si>
    <t>单位名称、项目名称</t>
  </si>
  <si>
    <t>项目年度绩效目标</t>
  </si>
  <si>
    <t>一级指标</t>
  </si>
  <si>
    <t>二级指标</t>
  </si>
  <si>
    <t>三级指标</t>
  </si>
  <si>
    <t>指标性质</t>
  </si>
  <si>
    <t>指标值</t>
  </si>
  <si>
    <t>度量单位</t>
  </si>
  <si>
    <t>指标属性</t>
  </si>
  <si>
    <t>指标内容</t>
  </si>
  <si>
    <t>加强市场监管工作，创建平安临翔。</t>
  </si>
  <si>
    <t>产出指标</t>
  </si>
  <si>
    <t>数量指标</t>
  </si>
  <si>
    <t>采购营业执照</t>
  </si>
  <si>
    <t>&gt;</t>
  </si>
  <si>
    <t>10000</t>
  </si>
  <si>
    <t>台（件、套）</t>
  </si>
  <si>
    <t>定量指标</t>
  </si>
  <si>
    <t>营业执照购置数量</t>
  </si>
  <si>
    <t>开展监督检查数</t>
  </si>
  <si>
    <t>&gt;=</t>
  </si>
  <si>
    <t>300</t>
  </si>
  <si>
    <t>次</t>
  </si>
  <si>
    <t>每年开开展执法检查数量</t>
  </si>
  <si>
    <t>完成市场执法办案个数</t>
  </si>
  <si>
    <t>500</t>
  </si>
  <si>
    <t>件</t>
  </si>
  <si>
    <t>完成执法办案件数</t>
  </si>
  <si>
    <t>质量指标</t>
  </si>
  <si>
    <t>检查（核查）任务完成率</t>
  </si>
  <si>
    <t>85</t>
  </si>
  <si>
    <t>%</t>
  </si>
  <si>
    <t>每年工作总结任务完成情况</t>
  </si>
  <si>
    <t>效益指标</t>
  </si>
  <si>
    <t>社会效益</t>
  </si>
  <si>
    <t>市场监管工作不断加强</t>
  </si>
  <si>
    <t>=</t>
  </si>
  <si>
    <t>不断加强</t>
  </si>
  <si>
    <t>年</t>
  </si>
  <si>
    <t>定性指标</t>
  </si>
  <si>
    <t>反映市场监管工作情况。</t>
  </si>
  <si>
    <t>满意度指标</t>
  </si>
  <si>
    <t>服务对象满意度</t>
  </si>
  <si>
    <t>受益对象满意度</t>
  </si>
  <si>
    <t>100</t>
  </si>
  <si>
    <t>反映获补助受益对象的满意程度。</t>
  </si>
  <si>
    <t>贯彻执行国家和省有关市场监管方针政策、法律法规，组织好市场监管综合执法工作，继续开展工业产品质量安全、食品安全、特种设备安全监管、计量标准、检验检测、认证认可、商标、专利、药品、化妆品、医疗器械等市场的监管整治，使商品交易市场规范化水平进一步提升，全市广大人</t>
  </si>
  <si>
    <t>立案查处食品、产品质量、知识产权、特种设备、价格、医疗器械、广告、药品等违法案件</t>
  </si>
  <si>
    <t>案件调查记录</t>
  </si>
  <si>
    <t>开展市场监管各项工作整治</t>
  </si>
  <si>
    <t>10</t>
  </si>
  <si>
    <t>各类专项整治方案</t>
  </si>
  <si>
    <t>受理处理全国12315平台投诉举报</t>
  </si>
  <si>
    <t>400</t>
  </si>
  <si>
    <t>受理投诉记录</t>
  </si>
  <si>
    <t>开展3·15国家消费者权益保护日宣传活动</t>
  </si>
  <si>
    <t>开展3·15国家消费者权益保护日宣传活动方案</t>
  </si>
  <si>
    <t>时效指标</t>
  </si>
  <si>
    <t>工作任务完成时间</t>
  </si>
  <si>
    <t>每年12月31日前</t>
  </si>
  <si>
    <t>年-月-日</t>
  </si>
  <si>
    <t>每年的12月31日</t>
  </si>
  <si>
    <t>执法力度加强，畅通投诉渠</t>
  </si>
  <si>
    <t>保障临翔区投诉渠道通畅，严厉查处各种违法案件</t>
  </si>
  <si>
    <t>社会公众满意度</t>
  </si>
  <si>
    <t>80</t>
  </si>
  <si>
    <t>反映服务对象对检查核查工作的整体满意情况。</t>
  </si>
  <si>
    <t>紧扣全面从严治党主题，以推动临翔跨越发展为主线，以“党的光辉照边疆，边疆人民心向党”为目标，坚持围绕中心、服务大局，按照“基层党建提升年”工作的总体要求，进一步巩固“覆盖提升行动”成果，着力抓好“两新”组织党组织规范化建设、“两新”组织党员队伍建设、活动开展、“两支队伍”选派管理工作、党群服务中心建设、典型示范创建工作等工作，推进“两新”组织党建工作水平整体提升。</t>
  </si>
  <si>
    <t>获补企业党支部户数</t>
  </si>
  <si>
    <t>人(人次、家)</t>
  </si>
  <si>
    <t>补贴对象（1个非公党委，1个基层党委，1个党总支，90个党支部，507个党员）</t>
  </si>
  <si>
    <t>党员教育培训</t>
  </si>
  <si>
    <t>1.00</t>
  </si>
  <si>
    <t>每年举办党员教育培训一次</t>
  </si>
  <si>
    <t>获补覆盖率</t>
  </si>
  <si>
    <t>获补覆盖率=实际获得补助人数（企业数）/申请符合标准人数（企业数）*100%</t>
  </si>
  <si>
    <t>发放及时率</t>
  </si>
  <si>
    <t>90</t>
  </si>
  <si>
    <t>反映发放单位及时发放补助资金的情况。
发放及时率=在时限内发放资金/应发放资金*100%</t>
  </si>
  <si>
    <t>“两新”党组织规范化建设、党员队伍建设、活动开展，“两支队伍”选派管理工作、党群服务中心建设、典型示范创建等工作水平整体提升率</t>
  </si>
  <si>
    <t>95</t>
  </si>
  <si>
    <t>“两新”组织党组织和组织党员队伍满意度</t>
  </si>
  <si>
    <t>“两新”组织党组织和组织党员队伍工作开展情况</t>
  </si>
  <si>
    <t>大力开展烟草联合执法行动，有力打击无烟草专卖零售许可证经营烟草制品零售业务经营者违法行为，维护临翔区烟草市场秩序。</t>
  </si>
  <si>
    <t>参与检查(核查)人数</t>
  </si>
  <si>
    <t>人</t>
  </si>
  <si>
    <t>反映参与检查核查的工作人数。</t>
  </si>
  <si>
    <t>检查（核查）覆盖率</t>
  </si>
  <si>
    <t>反映检查（核查）工作覆盖面情况。
检查（核查）覆盖率=实际完成检查（核查）覆盖面/检查（核查）计划覆盖面*100%</t>
  </si>
  <si>
    <t>检查（核查）任务及时完成率</t>
  </si>
  <si>
    <t>反映是否按时完成检查核查任务。
检查任务及时完成率=及时完成检查（核查）任务数/完成检查（核查）任务数*100%</t>
  </si>
  <si>
    <t>检查（核查）结果公开率</t>
  </si>
  <si>
    <t>反映相关检查核查结果依法公开情况。
检查结果公开率</t>
  </si>
  <si>
    <t>检查（核查）人员被投诉次数</t>
  </si>
  <si>
    <t>&lt;=</t>
  </si>
  <si>
    <t>0</t>
  </si>
  <si>
    <t>预算06表</t>
  </si>
  <si>
    <t>政府性基金预算支出预算表</t>
  </si>
  <si>
    <t>单位名称：临沧市发展和改革委员会</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</si>
  <si>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</si>
  <si>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</si>
  <si>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</si>
  <si>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</si>
  <si>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</si>
  <si>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</si>
  <si>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</si>
  <si>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</si>
  <si>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</si>
  <si>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</si>
  <si>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</si>
  <si>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</si>
  <si>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车辆加油</t>
  </si>
  <si>
    <t>车辆加油、添加燃料服务</t>
  </si>
  <si>
    <t>公务维修费</t>
  </si>
  <si>
    <t>车辆维修和保养服务</t>
  </si>
  <si>
    <t>车辆保险</t>
  </si>
  <si>
    <t>机动车保险服务</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</si>
  <si>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</si>
  <si>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</si>
  <si>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</si>
  <si>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</si>
  <si>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</si>
  <si>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</si>
  <si>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</si>
  <si>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</si>
  <si>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</si>
  <si>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</si>
  <si>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</si>
  <si>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</si>
  <si>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</si>
  <si>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</si>
  <si>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</si>
  <si>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</si>
  <si>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</si>
  <si>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</si>
  <si>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注：本单位2025年无新增资产，所以此表为空表。</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</si>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</sst>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6">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0" fillId="0" borderId="0" xfId="0" applyFont="1" applyFill="1">
      <alignment vertical="top"/>
      <protection locked="0"/>
    </xf>
    <xf numFmtId="0" fontId="0" fillId="0" borderId="0" xfId="0" applyFont="1" applyFill="1">
      <alignment vertical="top"/>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49" fontId="7" fillId="0" borderId="7" xfId="50" applyNumberFormat="1" applyFont="1" applyFill="1" applyBorder="1" applyProtection="1">
      <alignment horizontal="left" vertical="center" wrapText="1"/>
      <protection locked="0"/>
    </xf>
    <xf numFmtId="0" fontId="5" fillId="0" borderId="7" xfId="0" applyFont="1" applyFill="1" applyBorder="1" applyAlignment="1">
      <alignment horizontal="left" vertical="center" wrapText="1"/>
      <protection locked="0"/>
    </xf>
    <xf numFmtId="176" fontId="7" fillId="0" borderId="7" xfId="0" applyNumberFormat="1" applyFont="1" applyFill="1" applyBorder="1" applyAlignment="1">
      <alignment horizontal="right" vertical="center"/>
      <protection locked="0"/>
    </xf>
    <xf numFmtId="49" fontId="7" fillId="0" borderId="7" xfId="50" applyNumberFormat="1" applyFont="1" applyFill="1" applyBorder="1" applyProtection="1">
      <alignment horizontal="left" vertical="center" wrapText="1"/>
      <protection locked="0"/>
    </xf>
    <xf numFmtId="0" fontId="5" fillId="0" borderId="7" xfId="0" applyFont="1" applyFill="1" applyBorder="1" applyAlignment="1">
      <alignment horizontal="left" vertical="center" wrapText="1"/>
      <protection locked="0"/>
    </xf>
    <xf numFmtId="176" fontId="7" fillId="0" borderId="7" xfId="0" applyNumberFormat="1" applyFont="1" applyFill="1" applyBorder="1" applyAlignment="1">
      <alignment horizontal="right" vertical="center"/>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A1" sqref="A1"/>
    </sheetView>
  </sheetViews>
  <sheetFormatPr defaultColWidth="9.13888888888889" defaultRowHeight="12" customHeight="1" outlineLevelCol="3"/>
  <cols>
    <col min="1" max="1" width="31.8518518518519" customWidth="1"/>
    <col min="2" max="2" width="35.5740740740741" customWidth="1"/>
    <col min="3" max="3" width="36.5740740740741" customWidth="1"/>
    <col min="4" max="4" width="33.8518518518519" customWidth="1"/>
  </cols>
  <sheetData>
    <row r="1" ht="15" customHeight="1" spans="4:4">
      <c r="D1" s="38" t="s">
        <v>0</v>
      </c>
    </row>
    <row r="2" ht="36" customHeight="1" spans="1:4">
      <c r="A2" s="5" t="str">
        <f>"2025"&amp;"年部门财务收支预算总表"</f>
        <v>2025年部门财务收支预算总表</v>
      </c>
      <c r="B2" s="209"/>
      <c r="C2" s="209"/>
      <c r="D2" s="209"/>
    </row>
    <row r="3" ht="18.75" customHeight="1" spans="1:4">
      <c r="A3" s="40" t="str">
        <f>"单位名称："&amp;"临沧市临翔区市场监督管理局"</f>
        <v>单位名称：临沧市临翔区市场监督管理局</v>
      </c>
      <c r="B3" s="210"/>
      <c r="C3" s="210"/>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1" t="s">
        <v>6</v>
      </c>
      <c r="B7" s="23">
        <v>14610988.57</v>
      </c>
      <c r="C7" s="131" t="s">
        <v>7</v>
      </c>
      <c r="D7" s="23">
        <v>10529741.1</v>
      </c>
    </row>
    <row r="8" ht="18.75" customHeight="1" spans="1:4">
      <c r="A8" s="131" t="s">
        <v>8</v>
      </c>
      <c r="B8" s="23"/>
      <c r="C8" s="131" t="s">
        <v>9</v>
      </c>
      <c r="D8" s="23"/>
    </row>
    <row r="9" ht="18.75" customHeight="1" spans="1:4">
      <c r="A9" s="131" t="s">
        <v>10</v>
      </c>
      <c r="B9" s="23"/>
      <c r="C9" s="131" t="s">
        <v>11</v>
      </c>
      <c r="D9" s="23"/>
    </row>
    <row r="10" ht="18.75" customHeight="1" spans="1:4">
      <c r="A10" s="131" t="s">
        <v>12</v>
      </c>
      <c r="B10" s="23"/>
      <c r="C10" s="131" t="s">
        <v>13</v>
      </c>
      <c r="D10" s="23"/>
    </row>
    <row r="11" ht="18.75" customHeight="1" spans="1:4">
      <c r="A11" s="211" t="s">
        <v>14</v>
      </c>
      <c r="B11" s="23">
        <v>200000</v>
      </c>
      <c r="C11" s="168" t="s">
        <v>15</v>
      </c>
      <c r="D11" s="23"/>
    </row>
    <row r="12" ht="18.75" customHeight="1" spans="1:4">
      <c r="A12" s="171" t="s">
        <v>16</v>
      </c>
      <c r="B12" s="23"/>
      <c r="C12" s="170" t="s">
        <v>17</v>
      </c>
      <c r="D12" s="23"/>
    </row>
    <row r="13" ht="18.75" customHeight="1" spans="1:4">
      <c r="A13" s="171" t="s">
        <v>18</v>
      </c>
      <c r="B13" s="23"/>
      <c r="C13" s="170" t="s">
        <v>19</v>
      </c>
      <c r="D13" s="23"/>
    </row>
    <row r="14" ht="18.75" customHeight="1" spans="1:4">
      <c r="A14" s="171" t="s">
        <v>20</v>
      </c>
      <c r="B14" s="23">
        <v>100000</v>
      </c>
      <c r="C14" s="170" t="s">
        <v>21</v>
      </c>
      <c r="D14" s="23">
        <v>2528291.32</v>
      </c>
    </row>
    <row r="15" ht="18.75" customHeight="1" spans="1:4">
      <c r="A15" s="171" t="s">
        <v>22</v>
      </c>
      <c r="B15" s="23"/>
      <c r="C15" s="170" t="s">
        <v>23</v>
      </c>
      <c r="D15" s="23">
        <v>936915.93</v>
      </c>
    </row>
    <row r="16" ht="18.75" customHeight="1" spans="1:4">
      <c r="A16" s="171" t="s">
        <v>24</v>
      </c>
      <c r="B16" s="23">
        <v>100000</v>
      </c>
      <c r="C16" s="171" t="s">
        <v>25</v>
      </c>
      <c r="D16" s="23"/>
    </row>
    <row r="17" ht="18.75" customHeight="1" spans="1:4">
      <c r="A17" s="171" t="s">
        <v>26</v>
      </c>
      <c r="B17" s="23"/>
      <c r="C17" s="171" t="s">
        <v>27</v>
      </c>
      <c r="D17" s="23"/>
    </row>
    <row r="18" ht="18.75" customHeight="1" spans="1:4">
      <c r="A18" s="172" t="s">
        <v>26</v>
      </c>
      <c r="B18" s="23"/>
      <c r="C18" s="170" t="s">
        <v>28</v>
      </c>
      <c r="D18" s="23">
        <v>20000</v>
      </c>
    </row>
    <row r="19" ht="18.75" customHeight="1" spans="1:4">
      <c r="A19" s="172" t="s">
        <v>26</v>
      </c>
      <c r="B19" s="23"/>
      <c r="C19" s="170" t="s">
        <v>29</v>
      </c>
      <c r="D19" s="23"/>
    </row>
    <row r="20" ht="18.75" customHeight="1" spans="1:4">
      <c r="A20" s="172" t="s">
        <v>26</v>
      </c>
      <c r="B20" s="23"/>
      <c r="C20" s="170" t="s">
        <v>30</v>
      </c>
      <c r="D20" s="23"/>
    </row>
    <row r="21" ht="18.75" customHeight="1" spans="1:4">
      <c r="A21" s="172" t="s">
        <v>26</v>
      </c>
      <c r="B21" s="23"/>
      <c r="C21" s="170" t="s">
        <v>31</v>
      </c>
      <c r="D21" s="23"/>
    </row>
    <row r="22" ht="18.75" customHeight="1" spans="1:4">
      <c r="A22" s="172" t="s">
        <v>26</v>
      </c>
      <c r="B22" s="23"/>
      <c r="C22" s="170" t="s">
        <v>32</v>
      </c>
      <c r="D22" s="23"/>
    </row>
    <row r="23" ht="18.75" customHeight="1" spans="1:4">
      <c r="A23" s="172" t="s">
        <v>26</v>
      </c>
      <c r="B23" s="23"/>
      <c r="C23" s="170" t="s">
        <v>33</v>
      </c>
      <c r="D23" s="23"/>
    </row>
    <row r="24" ht="18.75" customHeight="1" spans="1:4">
      <c r="A24" s="172" t="s">
        <v>26</v>
      </c>
      <c r="B24" s="23"/>
      <c r="C24" s="170" t="s">
        <v>34</v>
      </c>
      <c r="D24" s="23"/>
    </row>
    <row r="25" ht="18.75" customHeight="1" spans="1:4">
      <c r="A25" s="172" t="s">
        <v>26</v>
      </c>
      <c r="B25" s="23"/>
      <c r="C25" s="170" t="s">
        <v>35</v>
      </c>
      <c r="D25" s="23">
        <v>881028</v>
      </c>
    </row>
    <row r="26" ht="18.75" customHeight="1" spans="1:4">
      <c r="A26" s="172" t="s">
        <v>26</v>
      </c>
      <c r="B26" s="23"/>
      <c r="C26" s="170" t="s">
        <v>36</v>
      </c>
      <c r="D26" s="23"/>
    </row>
    <row r="27" ht="18.75" customHeight="1" spans="1:4">
      <c r="A27" s="172" t="s">
        <v>26</v>
      </c>
      <c r="B27" s="23"/>
      <c r="C27" s="170" t="s">
        <v>37</v>
      </c>
      <c r="D27" s="23"/>
    </row>
    <row r="28" ht="18.75" customHeight="1" spans="1:4">
      <c r="A28" s="172" t="s">
        <v>26</v>
      </c>
      <c r="B28" s="23"/>
      <c r="C28" s="170" t="s">
        <v>38</v>
      </c>
      <c r="D28" s="23"/>
    </row>
    <row r="29" ht="18.75" customHeight="1" spans="1:4">
      <c r="A29" s="172" t="s">
        <v>26</v>
      </c>
      <c r="B29" s="23"/>
      <c r="C29" s="170" t="s">
        <v>39</v>
      </c>
      <c r="D29" s="23"/>
    </row>
    <row r="30" ht="18.75" customHeight="1" spans="1:4">
      <c r="A30" s="173" t="s">
        <v>26</v>
      </c>
      <c r="B30" s="23"/>
      <c r="C30" s="171" t="s">
        <v>40</v>
      </c>
      <c r="D30" s="23"/>
    </row>
    <row r="31" ht="18.75" customHeight="1" spans="1:4">
      <c r="A31" s="173" t="s">
        <v>26</v>
      </c>
      <c r="B31" s="23"/>
      <c r="C31" s="171" t="s">
        <v>41</v>
      </c>
      <c r="D31" s="23"/>
    </row>
    <row r="32" ht="18.75" customHeight="1" spans="1:4">
      <c r="A32" s="173" t="s">
        <v>26</v>
      </c>
      <c r="B32" s="23"/>
      <c r="C32" s="171" t="s">
        <v>42</v>
      </c>
      <c r="D32" s="23"/>
    </row>
    <row r="33" ht="18.75" customHeight="1" spans="1:4">
      <c r="A33" s="212"/>
      <c r="B33" s="174"/>
      <c r="C33" s="171" t="s">
        <v>43</v>
      </c>
      <c r="D33" s="23"/>
    </row>
    <row r="34" ht="18.75" customHeight="1" spans="1:4">
      <c r="A34" s="212" t="s">
        <v>44</v>
      </c>
      <c r="B34" s="174">
        <f>SUM(B7:B11)</f>
        <v>14810988.57</v>
      </c>
      <c r="C34" s="213" t="s">
        <v>45</v>
      </c>
      <c r="D34" s="174">
        <v>14895976.35</v>
      </c>
    </row>
    <row r="35" ht="18.75" customHeight="1" spans="1:4">
      <c r="A35" s="214" t="s">
        <v>46</v>
      </c>
      <c r="B35" s="23">
        <v>84987.78</v>
      </c>
      <c r="C35" s="131" t="s">
        <v>47</v>
      </c>
      <c r="D35" s="23"/>
    </row>
    <row r="36" ht="18.75" customHeight="1" spans="1:4">
      <c r="A36" s="214" t="s">
        <v>48</v>
      </c>
      <c r="B36" s="23">
        <v>84987.78</v>
      </c>
      <c r="C36" s="131" t="s">
        <v>48</v>
      </c>
      <c r="D36" s="23"/>
    </row>
    <row r="37" ht="18.75" customHeight="1" spans="1:4">
      <c r="A37" s="214" t="s">
        <v>49</v>
      </c>
      <c r="B37" s="23">
        <f>B35-B36</f>
        <v>0</v>
      </c>
      <c r="C37" s="131" t="s">
        <v>50</v>
      </c>
      <c r="D37" s="23"/>
    </row>
    <row r="38" ht="18.75" customHeight="1" spans="1:4">
      <c r="A38" s="215" t="s">
        <v>51</v>
      </c>
      <c r="B38" s="174">
        <f t="shared" ref="B38:D38" si="0">B34+B35</f>
        <v>14895976.35</v>
      </c>
      <c r="C38" s="213" t="s">
        <v>52</v>
      </c>
      <c r="D38" s="174">
        <f t="shared" si="0"/>
        <v>14895976.35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3888888888889" defaultRowHeight="14.25" customHeight="1" outlineLevelCol="5"/>
  <cols>
    <col min="1" max="1" width="32.1388888888889" customWidth="1"/>
    <col min="2" max="2" width="16.8518518518519" customWidth="1"/>
    <col min="3" max="3" width="32.1388888888889" customWidth="1"/>
    <col min="4" max="6" width="28.5740740740741" customWidth="1"/>
  </cols>
  <sheetData>
    <row r="1" ht="15" customHeight="1" spans="1:6">
      <c r="A1" s="98">
        <v>1</v>
      </c>
      <c r="B1" s="99">
        <v>0</v>
      </c>
      <c r="C1" s="98">
        <v>1</v>
      </c>
      <c r="D1" s="100"/>
      <c r="E1" s="100"/>
      <c r="F1" s="38" t="s">
        <v>413</v>
      </c>
    </row>
    <row r="2" ht="32.25" customHeight="1" spans="1:6">
      <c r="A2" s="101" t="str">
        <f>"2025"&amp;"年部门政府性基金预算支出预算表"</f>
        <v>2025年部门政府性基金预算支出预算表</v>
      </c>
      <c r="B2" s="102" t="s">
        <v>414</v>
      </c>
      <c r="C2" s="103"/>
      <c r="D2" s="104"/>
      <c r="E2" s="104"/>
      <c r="F2" s="104"/>
    </row>
    <row r="3" ht="18.75" customHeight="1" spans="1:6">
      <c r="A3" s="7" t="str">
        <f>"单位名称："&amp;"临沧市临翔区市场监督管理局"</f>
        <v>单位名称：临沧市临翔区市场监督管理局</v>
      </c>
      <c r="B3" s="7" t="s">
        <v>415</v>
      </c>
      <c r="C3" s="98"/>
      <c r="D3" s="100"/>
      <c r="E3" s="100"/>
      <c r="F3" s="38" t="s">
        <v>1</v>
      </c>
    </row>
    <row r="4" ht="18.75" customHeight="1" spans="1:6">
      <c r="A4" s="105" t="s">
        <v>203</v>
      </c>
      <c r="B4" s="106" t="s">
        <v>73</v>
      </c>
      <c r="C4" s="107" t="s">
        <v>74</v>
      </c>
      <c r="D4" s="13" t="s">
        <v>416</v>
      </c>
      <c r="E4" s="13"/>
      <c r="F4" s="14"/>
    </row>
    <row r="5" ht="18.75" customHeight="1" spans="1:6">
      <c r="A5" s="108"/>
      <c r="B5" s="109"/>
      <c r="C5" s="94"/>
      <c r="D5" s="93" t="s">
        <v>56</v>
      </c>
      <c r="E5" s="93" t="s">
        <v>75</v>
      </c>
      <c r="F5" s="93" t="s">
        <v>76</v>
      </c>
    </row>
    <row r="6" ht="18.75" customHeight="1" spans="1:6">
      <c r="A6" s="108">
        <v>1</v>
      </c>
      <c r="B6" s="110" t="s">
        <v>183</v>
      </c>
      <c r="C6" s="94">
        <v>3</v>
      </c>
      <c r="D6" s="93">
        <v>4</v>
      </c>
      <c r="E6" s="93">
        <v>5</v>
      </c>
      <c r="F6" s="93">
        <v>6</v>
      </c>
    </row>
    <row r="7" ht="18.75" customHeight="1" spans="1:6">
      <c r="A7" s="111"/>
      <c r="B7" s="81"/>
      <c r="C7" s="81"/>
      <c r="D7" s="23"/>
      <c r="E7" s="23"/>
      <c r="F7" s="23"/>
    </row>
    <row r="8" ht="18.75" customHeight="1" spans="1:6">
      <c r="A8" s="111"/>
      <c r="B8" s="81"/>
      <c r="C8" s="81"/>
      <c r="D8" s="23"/>
      <c r="E8" s="23"/>
      <c r="F8" s="23"/>
    </row>
    <row r="9" ht="18.75" customHeight="1" spans="1:6">
      <c r="A9" s="112" t="s">
        <v>140</v>
      </c>
      <c r="B9" s="113" t="s">
        <v>140</v>
      </c>
      <c r="C9" s="114" t="s">
        <v>140</v>
      </c>
      <c r="D9" s="23"/>
      <c r="E9" s="23"/>
      <c r="F9" s="23"/>
    </row>
    <row r="10" customHeight="1" spans="1:1">
      <c r="A10" t="s">
        <v>417</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A1" sqref="A1"/>
    </sheetView>
  </sheetViews>
  <sheetFormatPr defaultColWidth="9.13888888888889" defaultRowHeight="14.25" customHeight="1"/>
  <cols>
    <col min="1" max="1" width="39.1388888888889" customWidth="1"/>
    <col min="2" max="2" width="21.712962962963" customWidth="1"/>
    <col min="3" max="3" width="35.2777777777778" customWidth="1"/>
    <col min="4" max="4" width="7.71296296296296" customWidth="1"/>
    <col min="5" max="5" width="10.2777777777778" customWidth="1"/>
    <col min="6" max="17" width="16.5740740740741" customWidth="1"/>
  </cols>
  <sheetData>
    <row r="1" ht="15" customHeight="1" spans="1:17">
      <c r="A1" s="29"/>
      <c r="B1" s="29"/>
      <c r="C1" s="29"/>
      <c r="D1" s="29"/>
      <c r="E1" s="29"/>
      <c r="F1" s="29"/>
      <c r="G1" s="29"/>
      <c r="H1" s="29"/>
      <c r="I1" s="29"/>
      <c r="J1" s="29"/>
      <c r="O1" s="37"/>
      <c r="P1" s="37"/>
      <c r="Q1" s="38" t="s">
        <v>418</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"单位名称："&amp;"临沧市临翔区市场监督管理局"</f>
        <v>单位名称：临沧市临翔区市场监督管理局</v>
      </c>
      <c r="B3" s="92"/>
      <c r="C3" s="92"/>
      <c r="D3" s="92"/>
      <c r="E3" s="92"/>
      <c r="F3" s="92"/>
      <c r="G3" s="92"/>
      <c r="H3" s="92"/>
      <c r="I3" s="92"/>
      <c r="J3" s="92"/>
      <c r="O3" s="62"/>
      <c r="P3" s="62"/>
      <c r="Q3" s="38" t="s">
        <v>190</v>
      </c>
    </row>
    <row r="4" ht="18.75" customHeight="1" spans="1:17">
      <c r="A4" s="11" t="s">
        <v>419</v>
      </c>
      <c r="B4" s="71" t="s">
        <v>420</v>
      </c>
      <c r="C4" s="71" t="s">
        <v>421</v>
      </c>
      <c r="D4" s="71" t="s">
        <v>422</v>
      </c>
      <c r="E4" s="71" t="s">
        <v>423</v>
      </c>
      <c r="F4" s="71" t="s">
        <v>424</v>
      </c>
      <c r="G4" s="43" t="s">
        <v>210</v>
      </c>
      <c r="H4" s="43"/>
      <c r="I4" s="43"/>
      <c r="J4" s="43"/>
      <c r="K4" s="73"/>
      <c r="L4" s="43"/>
      <c r="M4" s="43"/>
      <c r="N4" s="43"/>
      <c r="O4" s="63"/>
      <c r="P4" s="73"/>
      <c r="Q4" s="44"/>
    </row>
    <row r="5" ht="18.75" customHeight="1" spans="1:17">
      <c r="A5" s="16"/>
      <c r="B5" s="74"/>
      <c r="C5" s="74"/>
      <c r="D5" s="74"/>
      <c r="E5" s="74"/>
      <c r="F5" s="74"/>
      <c r="G5" s="74" t="s">
        <v>56</v>
      </c>
      <c r="H5" s="74" t="s">
        <v>59</v>
      </c>
      <c r="I5" s="74" t="s">
        <v>425</v>
      </c>
      <c r="J5" s="74" t="s">
        <v>426</v>
      </c>
      <c r="K5" s="75" t="s">
        <v>427</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218</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t="s">
        <v>71</v>
      </c>
      <c r="B8" s="80"/>
      <c r="C8" s="80"/>
      <c r="D8" s="80"/>
      <c r="E8" s="95"/>
      <c r="F8" s="23"/>
      <c r="G8" s="23">
        <v>125000</v>
      </c>
      <c r="H8" s="23">
        <v>125000</v>
      </c>
      <c r="I8" s="23"/>
      <c r="J8" s="23"/>
      <c r="K8" s="23"/>
      <c r="L8" s="23"/>
      <c r="M8" s="23"/>
      <c r="N8" s="23"/>
      <c r="O8" s="23"/>
      <c r="P8" s="23"/>
      <c r="Q8" s="23"/>
    </row>
    <row r="9" ht="18.75" customHeight="1" spans="1:17">
      <c r="A9" s="219" t="s">
        <v>273</v>
      </c>
      <c r="B9" s="80" t="s">
        <v>428</v>
      </c>
      <c r="C9" s="80" t="s">
        <v>429</v>
      </c>
      <c r="D9" s="80" t="s">
        <v>355</v>
      </c>
      <c r="E9" s="97">
        <v>1</v>
      </c>
      <c r="F9" s="23"/>
      <c r="G9" s="23">
        <v>60000</v>
      </c>
      <c r="H9" s="23">
        <v>60000</v>
      </c>
      <c r="I9" s="23"/>
      <c r="J9" s="23"/>
      <c r="K9" s="23"/>
      <c r="L9" s="23"/>
      <c r="M9" s="23"/>
      <c r="N9" s="23"/>
      <c r="O9" s="23"/>
      <c r="P9" s="23"/>
      <c r="Q9" s="23"/>
    </row>
    <row r="10" ht="18.75" customHeight="1" spans="1:17">
      <c r="A10" s="219" t="s">
        <v>273</v>
      </c>
      <c r="B10" s="80" t="s">
        <v>430</v>
      </c>
      <c r="C10" s="80" t="s">
        <v>431</v>
      </c>
      <c r="D10" s="80" t="s">
        <v>355</v>
      </c>
      <c r="E10" s="97">
        <v>1</v>
      </c>
      <c r="F10" s="23"/>
      <c r="G10" s="23">
        <v>50000</v>
      </c>
      <c r="H10" s="23">
        <v>50000</v>
      </c>
      <c r="I10" s="23"/>
      <c r="J10" s="23"/>
      <c r="K10" s="23"/>
      <c r="L10" s="23"/>
      <c r="M10" s="23"/>
      <c r="N10" s="23"/>
      <c r="O10" s="23"/>
      <c r="P10" s="23"/>
      <c r="Q10" s="23"/>
    </row>
    <row r="11" ht="18.75" customHeight="1" spans="1:17">
      <c r="A11" s="219" t="s">
        <v>273</v>
      </c>
      <c r="B11" s="80" t="s">
        <v>432</v>
      </c>
      <c r="C11" s="80" t="s">
        <v>433</v>
      </c>
      <c r="D11" s="80" t="s">
        <v>355</v>
      </c>
      <c r="E11" s="97">
        <v>1</v>
      </c>
      <c r="F11" s="23"/>
      <c r="G11" s="23">
        <v>15000</v>
      </c>
      <c r="H11" s="23">
        <v>15000</v>
      </c>
      <c r="I11" s="23"/>
      <c r="J11" s="23"/>
      <c r="K11" s="23"/>
      <c r="L11" s="23"/>
      <c r="M11" s="23"/>
      <c r="N11" s="23"/>
      <c r="O11" s="23"/>
      <c r="P11" s="23"/>
      <c r="Q11" s="23"/>
    </row>
    <row r="12" ht="18.75" customHeight="1" spans="1:17">
      <c r="A12" s="82" t="s">
        <v>140</v>
      </c>
      <c r="B12" s="83"/>
      <c r="C12" s="83"/>
      <c r="D12" s="83"/>
      <c r="E12" s="95"/>
      <c r="F12" s="23"/>
      <c r="G12" s="23">
        <v>125000</v>
      </c>
      <c r="H12" s="23">
        <v>125000</v>
      </c>
      <c r="I12" s="23"/>
      <c r="J12" s="23"/>
      <c r="K12" s="23"/>
      <c r="L12" s="23"/>
      <c r="M12" s="23"/>
      <c r="N12" s="23"/>
      <c r="O12" s="23"/>
      <c r="P12" s="23"/>
      <c r="Q12" s="23"/>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3888888888889" defaultRowHeight="14.25" customHeight="1"/>
  <cols>
    <col min="1" max="1" width="31.4259259259259" customWidth="1"/>
    <col min="2" max="3" width="21.8518518518519" customWidth="1"/>
    <col min="4" max="14" width="19" customWidth="1"/>
  </cols>
  <sheetData>
    <row r="1" ht="15" customHeight="1" spans="1:14">
      <c r="A1" s="61"/>
      <c r="B1" s="61"/>
      <c r="C1" s="66"/>
      <c r="D1" s="61"/>
      <c r="E1" s="61"/>
      <c r="F1" s="61"/>
      <c r="G1" s="61"/>
      <c r="H1" s="67"/>
      <c r="I1" s="61"/>
      <c r="J1" s="61"/>
      <c r="K1" s="61"/>
      <c r="L1" s="37"/>
      <c r="M1" s="85"/>
      <c r="N1" s="86" t="s">
        <v>434</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"单位名称："&amp;"临沧市临翔区市场监督管理局"</f>
        <v>单位名称：临沧市临翔区市场监督管理局</v>
      </c>
      <c r="B3" s="59"/>
      <c r="C3" s="70"/>
      <c r="D3" s="59"/>
      <c r="E3" s="59"/>
      <c r="F3" s="59"/>
      <c r="G3" s="59"/>
      <c r="H3" s="67"/>
      <c r="I3" s="61"/>
      <c r="J3" s="61"/>
      <c r="K3" s="61"/>
      <c r="L3" s="62"/>
      <c r="M3" s="87"/>
      <c r="N3" s="86" t="s">
        <v>190</v>
      </c>
    </row>
    <row r="4" ht="18.75" customHeight="1" spans="1:14">
      <c r="A4" s="11" t="s">
        <v>419</v>
      </c>
      <c r="B4" s="71" t="s">
        <v>435</v>
      </c>
      <c r="C4" s="72" t="s">
        <v>436</v>
      </c>
      <c r="D4" s="43" t="s">
        <v>210</v>
      </c>
      <c r="E4" s="43"/>
      <c r="F4" s="43"/>
      <c r="G4" s="43"/>
      <c r="H4" s="73"/>
      <c r="I4" s="43"/>
      <c r="J4" s="43"/>
      <c r="K4" s="43"/>
      <c r="L4" s="63"/>
      <c r="M4" s="73"/>
      <c r="N4" s="44"/>
    </row>
    <row r="5" ht="18.75" customHeight="1" spans="1:14">
      <c r="A5" s="16"/>
      <c r="B5" s="74"/>
      <c r="C5" s="75"/>
      <c r="D5" s="74" t="s">
        <v>56</v>
      </c>
      <c r="E5" s="74" t="s">
        <v>59</v>
      </c>
      <c r="F5" s="74" t="s">
        <v>425</v>
      </c>
      <c r="G5" s="74" t="s">
        <v>426</v>
      </c>
      <c r="H5" s="75" t="s">
        <v>427</v>
      </c>
      <c r="I5" s="88" t="s">
        <v>78</v>
      </c>
      <c r="J5" s="88"/>
      <c r="K5" s="88"/>
      <c r="L5" s="89"/>
      <c r="M5" s="90"/>
      <c r="N5" s="76"/>
    </row>
    <row r="6" ht="26.25" customHeight="1" spans="1:14">
      <c r="A6" s="18"/>
      <c r="B6" s="76"/>
      <c r="C6" s="77"/>
      <c r="D6" s="76"/>
      <c r="E6" s="76"/>
      <c r="F6" s="76"/>
      <c r="G6" s="76"/>
      <c r="H6" s="77"/>
      <c r="I6" s="76" t="s">
        <v>58</v>
      </c>
      <c r="J6" s="76" t="s">
        <v>65</v>
      </c>
      <c r="K6" s="76" t="s">
        <v>218</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140</v>
      </c>
      <c r="B10" s="83"/>
      <c r="C10" s="84"/>
      <c r="D10" s="23"/>
      <c r="E10" s="23"/>
      <c r="F10" s="23"/>
      <c r="G10" s="23"/>
      <c r="H10" s="23"/>
      <c r="I10" s="23"/>
      <c r="J10" s="23"/>
      <c r="K10" s="23"/>
      <c r="L10" s="23"/>
      <c r="M10" s="23"/>
      <c r="N10" s="23"/>
    </row>
    <row r="11" customHeight="1" spans="1:1">
      <c r="A11" t="s">
        <v>417</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C24" sqref="C24"/>
    </sheetView>
  </sheetViews>
  <sheetFormatPr defaultColWidth="9.13888888888889" defaultRowHeight="14.25" customHeight="1"/>
  <cols>
    <col min="1" max="1" width="37.712962962963" customWidth="1"/>
    <col min="2" max="4" width="17.5740740740741" customWidth="1"/>
    <col min="5" max="9" width="15.712962962963" customWidth="1"/>
  </cols>
  <sheetData>
    <row r="1" ht="15" customHeight="1" spans="1:9">
      <c r="A1" s="29"/>
      <c r="B1" s="29"/>
      <c r="C1" s="29"/>
      <c r="D1" s="56"/>
      <c r="G1" s="37"/>
      <c r="H1" s="37"/>
      <c r="I1" s="37" t="s">
        <v>437</v>
      </c>
    </row>
    <row r="2" ht="27.75" customHeight="1" spans="1:9">
      <c r="A2" s="57" t="str">
        <f>"2025"&amp;"年县对下转移支付预算表"</f>
        <v>2025年县对下转移支付预算表</v>
      </c>
      <c r="B2" s="6"/>
      <c r="C2" s="6"/>
      <c r="D2" s="6"/>
      <c r="E2" s="6"/>
      <c r="F2" s="6"/>
      <c r="G2" s="50"/>
      <c r="H2" s="50"/>
      <c r="I2" s="6"/>
    </row>
    <row r="3" ht="18.75" customHeight="1" spans="1:9">
      <c r="A3" s="58" t="str">
        <f>"单位名称："&amp;"临沧市临翔区市场监督管理局"</f>
        <v>单位名称：临沧市临翔区市场监督管理局</v>
      </c>
      <c r="B3" s="59"/>
      <c r="C3" s="59"/>
      <c r="D3" s="60"/>
      <c r="E3" s="61"/>
      <c r="G3" s="62"/>
      <c r="H3" s="62"/>
      <c r="I3" s="37" t="s">
        <v>190</v>
      </c>
    </row>
    <row r="4" ht="18.75" customHeight="1" spans="1:9">
      <c r="A4" s="30" t="s">
        <v>438</v>
      </c>
      <c r="B4" s="12" t="s">
        <v>210</v>
      </c>
      <c r="C4" s="13"/>
      <c r="D4" s="13"/>
      <c r="E4" s="12" t="s">
        <v>439</v>
      </c>
      <c r="F4" s="13"/>
      <c r="G4" s="63"/>
      <c r="H4" s="63"/>
      <c r="I4" s="14"/>
    </row>
    <row r="5" ht="18.75" customHeight="1" spans="1:9">
      <c r="A5" s="32"/>
      <c r="B5" s="31" t="s">
        <v>56</v>
      </c>
      <c r="C5" s="11" t="s">
        <v>59</v>
      </c>
      <c r="D5" s="64" t="s">
        <v>440</v>
      </c>
      <c r="E5" s="65" t="s">
        <v>441</v>
      </c>
      <c r="F5" s="65" t="s">
        <v>441</v>
      </c>
      <c r="G5" s="65" t="s">
        <v>441</v>
      </c>
      <c r="H5" s="65" t="s">
        <v>441</v>
      </c>
      <c r="I5" s="65" t="s">
        <v>441</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t="s">
        <v>442</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tabSelected="1" workbookViewId="0">
      <selection activeCell="A8" sqref="A8"/>
    </sheetView>
  </sheetViews>
  <sheetFormatPr defaultColWidth="9.13888888888889" defaultRowHeight="12" customHeight="1" outlineLevelRow="7"/>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5" customHeight="1" spans="10:10">
      <c r="J1" s="37" t="s">
        <v>443</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"单位名称："&amp;"临沧市临翔区市场监督管理局"</f>
        <v>单位名称：临沧市临翔区市场监督管理局</v>
      </c>
      <c r="B3" s="3"/>
      <c r="C3" s="3"/>
      <c r="D3" s="3"/>
      <c r="E3" s="3"/>
      <c r="F3" s="51"/>
      <c r="G3" s="3"/>
      <c r="H3" s="51"/>
    </row>
    <row r="4" ht="18.75" customHeight="1" spans="1:10">
      <c r="A4" s="45" t="s">
        <v>317</v>
      </c>
      <c r="B4" s="45" t="s">
        <v>318</v>
      </c>
      <c r="C4" s="45" t="s">
        <v>319</v>
      </c>
      <c r="D4" s="45" t="s">
        <v>320</v>
      </c>
      <c r="E4" s="45" t="s">
        <v>321</v>
      </c>
      <c r="F4" s="52" t="s">
        <v>322</v>
      </c>
      <c r="G4" s="45" t="s">
        <v>323</v>
      </c>
      <c r="H4" s="52" t="s">
        <v>324</v>
      </c>
      <c r="I4" s="52" t="s">
        <v>325</v>
      </c>
      <c r="J4" s="45" t="s">
        <v>326</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row r="8" customHeight="1" spans="1:1">
      <c r="A8" t="s">
        <v>442</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C29" sqref="C29"/>
    </sheetView>
  </sheetViews>
  <sheetFormatPr defaultColWidth="9.13888888888889" defaultRowHeight="12" customHeight="1" outlineLevelCol="7"/>
  <cols>
    <col min="1" max="1" width="29" customWidth="1"/>
    <col min="2" max="2" width="18.712962962963" customWidth="1"/>
    <col min="3" max="3" width="24.8518518518519" customWidth="1"/>
    <col min="4" max="4" width="23.5740740740741" customWidth="1"/>
    <col min="5" max="5" width="17.8518518518519" customWidth="1"/>
    <col min="6" max="6" width="23.5740740740741" customWidth="1"/>
    <col min="7" max="7" width="25.1388888888889" customWidth="1"/>
    <col min="8" max="8" width="18.8518518518519" customWidth="1"/>
  </cols>
  <sheetData>
    <row r="1" ht="15" customHeight="1" spans="1:8">
      <c r="A1" s="1"/>
      <c r="B1" s="1"/>
      <c r="C1" s="1"/>
      <c r="D1" s="1"/>
      <c r="E1" s="1"/>
      <c r="F1" s="1"/>
      <c r="G1" s="1"/>
      <c r="H1" s="38" t="s">
        <v>444</v>
      </c>
    </row>
    <row r="2" ht="34.5" customHeight="1" spans="1:8">
      <c r="A2" s="39" t="str">
        <f>"2025"&amp;"年新增资产配置表"</f>
        <v>2025年新增资产配置表</v>
      </c>
      <c r="B2" s="6"/>
      <c r="C2" s="6"/>
      <c r="D2" s="6"/>
      <c r="E2" s="6"/>
      <c r="F2" s="6"/>
      <c r="G2" s="6"/>
      <c r="H2" s="6"/>
    </row>
    <row r="3" ht="18.75" customHeight="1" spans="1:8">
      <c r="A3" s="40" t="str">
        <f>"单位名称："&amp;"临沧市临翔区市场监督管理局"</f>
        <v>单位名称：临沧市临翔区市场监督管理局</v>
      </c>
      <c r="B3" s="8"/>
      <c r="C3" s="3"/>
      <c r="H3" s="41" t="s">
        <v>190</v>
      </c>
    </row>
    <row r="4" ht="18.75" customHeight="1" spans="1:8">
      <c r="A4" s="11" t="s">
        <v>203</v>
      </c>
      <c r="B4" s="11" t="s">
        <v>445</v>
      </c>
      <c r="C4" s="11" t="s">
        <v>446</v>
      </c>
      <c r="D4" s="11" t="s">
        <v>447</v>
      </c>
      <c r="E4" s="11" t="s">
        <v>448</v>
      </c>
      <c r="F4" s="42" t="s">
        <v>449</v>
      </c>
      <c r="G4" s="43"/>
      <c r="H4" s="44"/>
    </row>
    <row r="5" ht="18.75" customHeight="1" spans="1:8">
      <c r="A5" s="18"/>
      <c r="B5" s="18"/>
      <c r="C5" s="18"/>
      <c r="D5" s="18"/>
      <c r="E5" s="18"/>
      <c r="F5" s="45" t="s">
        <v>423</v>
      </c>
      <c r="G5" s="45" t="s">
        <v>450</v>
      </c>
      <c r="H5" s="45" t="s">
        <v>451</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5" t="s">
        <v>56</v>
      </c>
      <c r="B8" s="48"/>
      <c r="C8" s="48"/>
      <c r="D8" s="48"/>
      <c r="E8" s="49"/>
      <c r="F8" s="47"/>
      <c r="G8" s="23"/>
      <c r="H8" s="23"/>
    </row>
    <row r="9" customHeight="1" spans="1:1">
      <c r="A9" t="s">
        <v>452</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topLeftCell="B1" workbookViewId="0">
      <selection activeCell="A11" sqref="A11"/>
    </sheetView>
  </sheetViews>
  <sheetFormatPr defaultColWidth="9.13888888888889" defaultRowHeight="14.25" customHeight="1"/>
  <cols>
    <col min="1" max="1" width="13.4259259259259" customWidth="1"/>
    <col min="2" max="2" width="43.8703703703704" customWidth="1"/>
    <col min="3" max="3" width="23.8518518518519" customWidth="1"/>
    <col min="4" max="4" width="11.1388888888889" customWidth="1"/>
    <col min="5" max="5" width="33.1759259259259" customWidth="1"/>
    <col min="6" max="6" width="9.85185185185185" customWidth="1"/>
    <col min="7" max="7" width="17.712962962963" customWidth="1"/>
    <col min="8" max="11" width="15.4259259259259" customWidth="1"/>
  </cols>
  <sheetData>
    <row r="1" ht="15" customHeight="1" spans="4:11">
      <c r="D1" s="28"/>
      <c r="E1" s="28"/>
      <c r="F1" s="28"/>
      <c r="G1" s="28"/>
      <c r="H1" s="29"/>
      <c r="I1" s="29"/>
      <c r="J1" s="29"/>
      <c r="K1" s="37" t="s">
        <v>453</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"单位名称："&amp;"临沧市临翔区市场监督管理局"</f>
        <v>单位名称：临沧市临翔区市场监督管理局</v>
      </c>
      <c r="B3" s="8"/>
      <c r="C3" s="8"/>
      <c r="D3" s="8"/>
      <c r="E3" s="8"/>
      <c r="F3" s="8"/>
      <c r="G3" s="8"/>
      <c r="H3" s="9"/>
      <c r="I3" s="9"/>
      <c r="J3" s="9"/>
      <c r="K3" s="4" t="s">
        <v>190</v>
      </c>
    </row>
    <row r="4" ht="18.75" customHeight="1" spans="1:11">
      <c r="A4" s="10" t="s">
        <v>292</v>
      </c>
      <c r="B4" s="10" t="s">
        <v>205</v>
      </c>
      <c r="C4" s="10" t="s">
        <v>293</v>
      </c>
      <c r="D4" s="11" t="s">
        <v>206</v>
      </c>
      <c r="E4" s="11" t="s">
        <v>207</v>
      </c>
      <c r="F4" s="11" t="s">
        <v>294</v>
      </c>
      <c r="G4" s="11" t="s">
        <v>295</v>
      </c>
      <c r="H4" s="30" t="s">
        <v>56</v>
      </c>
      <c r="I4" s="12" t="s">
        <v>454</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140</v>
      </c>
      <c r="B10" s="35"/>
      <c r="C10" s="35"/>
      <c r="D10" s="35"/>
      <c r="E10" s="35"/>
      <c r="F10" s="35"/>
      <c r="G10" s="36"/>
      <c r="H10" s="23"/>
      <c r="I10" s="23"/>
      <c r="J10" s="23"/>
      <c r="K10" s="23"/>
    </row>
    <row r="11" customHeight="1" spans="1:1">
      <c r="A11" t="s">
        <v>417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showZeros="0" workbookViewId="0">
      <selection activeCell="A1" sqref="A1"/>
    </sheetView>
  </sheetViews>
  <sheetFormatPr defaultColWidth="9.13888888888889" defaultRowHeight="14.25" customHeight="1" outlineLevelCol="6"/>
  <cols>
    <col min="1" max="1" width="29.4259259259259" customWidth="1"/>
    <col min="2" max="2" width="23.1388888888889" customWidth="1"/>
    <col min="3" max="3" width="31.5740740740741" customWidth="1"/>
    <col min="4" max="4" width="20.4259259259259" customWidth="1"/>
    <col min="5" max="7" width="23.8518518518519" customWidth="1"/>
  </cols>
  <sheetData>
    <row r="1" ht="15" customHeight="1" spans="1:7">
      <c r="A1" s="1"/>
      <c r="B1" s="1"/>
      <c r="C1" s="1"/>
      <c r="D1" s="2"/>
      <c r="E1" s="3"/>
      <c r="F1" s="3"/>
      <c r="G1" s="4" t="s">
        <v>455</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"单位名称："&amp;"临沧市临翔区市场监督管理局"</f>
        <v>单位名称：临沧市临翔区市场监督管理局</v>
      </c>
      <c r="B3" s="8"/>
      <c r="C3" s="8"/>
      <c r="D3" s="8"/>
      <c r="E3" s="9"/>
      <c r="F3" s="9"/>
      <c r="G3" s="4" t="s">
        <v>190</v>
      </c>
    </row>
    <row r="4" ht="18.75" customHeight="1" spans="1:7">
      <c r="A4" s="10" t="s">
        <v>293</v>
      </c>
      <c r="B4" s="10" t="s">
        <v>292</v>
      </c>
      <c r="C4" s="10" t="s">
        <v>205</v>
      </c>
      <c r="D4" s="11" t="s">
        <v>456</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1175100</v>
      </c>
      <c r="F8" s="23">
        <v>270000</v>
      </c>
      <c r="G8" s="23">
        <v>270000</v>
      </c>
    </row>
    <row r="9" ht="18.75" customHeight="1" spans="1:7">
      <c r="A9" s="21"/>
      <c r="B9" s="21" t="s">
        <v>457</v>
      </c>
      <c r="C9" s="21" t="s">
        <v>312</v>
      </c>
      <c r="D9" s="21" t="s">
        <v>458</v>
      </c>
      <c r="E9" s="23"/>
      <c r="F9" s="23">
        <v>70000</v>
      </c>
      <c r="G9" s="23">
        <v>70000</v>
      </c>
    </row>
    <row r="10" ht="18.75" customHeight="1" spans="1:7">
      <c r="A10" s="24"/>
      <c r="B10" s="21" t="s">
        <v>459</v>
      </c>
      <c r="C10" s="21" t="s">
        <v>310</v>
      </c>
      <c r="D10" s="21" t="s">
        <v>458</v>
      </c>
      <c r="E10" s="23"/>
      <c r="F10" s="23">
        <v>200000</v>
      </c>
      <c r="G10" s="23">
        <v>200000</v>
      </c>
    </row>
    <row r="11" ht="18.75" customHeight="1" spans="1:7">
      <c r="A11" s="24"/>
      <c r="B11" s="21" t="s">
        <v>459</v>
      </c>
      <c r="C11" s="21" t="s">
        <v>301</v>
      </c>
      <c r="D11" s="21" t="s">
        <v>458</v>
      </c>
      <c r="E11" s="23">
        <v>375100</v>
      </c>
      <c r="F11" s="23"/>
      <c r="G11" s="23"/>
    </row>
    <row r="12" ht="18.75" customHeight="1" spans="1:7">
      <c r="A12" s="24"/>
      <c r="B12" s="21" t="s">
        <v>459</v>
      </c>
      <c r="C12" s="21" t="s">
        <v>306</v>
      </c>
      <c r="D12" s="21" t="s">
        <v>458</v>
      </c>
      <c r="E12" s="23">
        <v>800000</v>
      </c>
      <c r="F12" s="23"/>
      <c r="G12" s="23"/>
    </row>
    <row r="13" ht="18.75" customHeight="1" spans="1:7">
      <c r="A13" s="25" t="s">
        <v>56</v>
      </c>
      <c r="B13" s="26" t="s">
        <v>460</v>
      </c>
      <c r="C13" s="26"/>
      <c r="D13" s="27"/>
      <c r="E13" s="23">
        <v>1175100</v>
      </c>
      <c r="F13" s="23">
        <v>270000</v>
      </c>
      <c r="G13" s="23">
        <v>270000</v>
      </c>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J1" workbookViewId="0">
      <selection activeCell="A1" sqref="A1"/>
    </sheetView>
  </sheetViews>
  <sheetFormatPr defaultColWidth="9.13888888888889" defaultRowHeight="14.25" customHeight="1"/>
  <cols>
    <col min="1" max="1" width="21.1388888888889" customWidth="1"/>
    <col min="2" max="2" width="35.2777777777778" customWidth="1"/>
    <col min="3" max="8" width="20.4259259259259" customWidth="1"/>
    <col min="9" max="11" width="20.5740740740741" customWidth="1"/>
    <col min="12" max="12" width="20.4259259259259" customWidth="1"/>
    <col min="13" max="13" width="20.5740740740741" customWidth="1"/>
    <col min="14" max="19" width="20.4259259259259" customWidth="1"/>
  </cols>
  <sheetData>
    <row r="1" ht="15" customHeight="1" spans="10:19">
      <c r="J1" s="202"/>
      <c r="O1" s="66"/>
      <c r="P1" s="66"/>
      <c r="Q1" s="66"/>
      <c r="R1" s="66"/>
      <c r="S1" s="37" t="s">
        <v>53</v>
      </c>
    </row>
    <row r="2" ht="57.75" customHeight="1" spans="1:19">
      <c r="A2" s="127" t="str">
        <f>"2025"&amp;"年部门收入预算表"</f>
        <v>2025年部门收入预算表</v>
      </c>
      <c r="B2" s="187"/>
      <c r="C2" s="187"/>
      <c r="D2" s="187"/>
      <c r="E2" s="187"/>
      <c r="F2" s="187"/>
      <c r="G2" s="187"/>
      <c r="H2" s="187"/>
      <c r="I2" s="187"/>
      <c r="J2" s="187"/>
      <c r="K2" s="187"/>
      <c r="L2" s="187"/>
      <c r="M2" s="187"/>
      <c r="N2" s="187"/>
      <c r="O2" s="203"/>
      <c r="P2" s="203"/>
      <c r="Q2" s="203"/>
      <c r="R2" s="203"/>
      <c r="S2" s="203"/>
    </row>
    <row r="3" ht="18.75" customHeight="1" spans="1:19">
      <c r="A3" s="40" t="str">
        <f>"单位名称："&amp;"临沧市临翔区市场监督管理局"</f>
        <v>单位名称：临沧市临翔区市场监督管理局</v>
      </c>
      <c r="B3" s="92"/>
      <c r="C3" s="92"/>
      <c r="D3" s="92"/>
      <c r="E3" s="92"/>
      <c r="F3" s="92"/>
      <c r="G3" s="92"/>
      <c r="H3" s="92"/>
      <c r="I3" s="92"/>
      <c r="J3" s="70"/>
      <c r="K3" s="92"/>
      <c r="L3" s="92"/>
      <c r="M3" s="92"/>
      <c r="N3" s="92"/>
      <c r="O3" s="70"/>
      <c r="P3" s="70"/>
      <c r="Q3" s="70"/>
      <c r="R3" s="70"/>
      <c r="S3" s="37" t="s">
        <v>1</v>
      </c>
    </row>
    <row r="4" ht="18.75" customHeight="1" spans="1:19">
      <c r="A4" s="188" t="s">
        <v>54</v>
      </c>
      <c r="B4" s="189" t="s">
        <v>55</v>
      </c>
      <c r="C4" s="189" t="s">
        <v>56</v>
      </c>
      <c r="D4" s="190" t="s">
        <v>57</v>
      </c>
      <c r="E4" s="191"/>
      <c r="F4" s="191"/>
      <c r="G4" s="191"/>
      <c r="H4" s="191"/>
      <c r="I4" s="191"/>
      <c r="J4" s="204"/>
      <c r="K4" s="191"/>
      <c r="L4" s="191"/>
      <c r="M4" s="191"/>
      <c r="N4" s="205"/>
      <c r="O4" s="190" t="s">
        <v>46</v>
      </c>
      <c r="P4" s="190"/>
      <c r="Q4" s="190"/>
      <c r="R4" s="190"/>
      <c r="S4" s="208"/>
    </row>
    <row r="5" ht="18.75" customHeight="1" spans="1:19">
      <c r="A5" s="192"/>
      <c r="B5" s="193"/>
      <c r="C5" s="193"/>
      <c r="D5" s="194" t="s">
        <v>58</v>
      </c>
      <c r="E5" s="194" t="s">
        <v>59</v>
      </c>
      <c r="F5" s="194" t="s">
        <v>60</v>
      </c>
      <c r="G5" s="194" t="s">
        <v>61</v>
      </c>
      <c r="H5" s="194" t="s">
        <v>62</v>
      </c>
      <c r="I5" s="206" t="s">
        <v>63</v>
      </c>
      <c r="J5" s="206"/>
      <c r="K5" s="206"/>
      <c r="L5" s="206"/>
      <c r="M5" s="206"/>
      <c r="N5" s="197"/>
      <c r="O5" s="194" t="s">
        <v>58</v>
      </c>
      <c r="P5" s="194" t="s">
        <v>59</v>
      </c>
      <c r="Q5" s="194" t="s">
        <v>60</v>
      </c>
      <c r="R5" s="194" t="s">
        <v>61</v>
      </c>
      <c r="S5" s="194" t="s">
        <v>64</v>
      </c>
    </row>
    <row r="6" ht="18.75" customHeight="1" spans="1:19">
      <c r="A6" s="195"/>
      <c r="B6" s="196"/>
      <c r="C6" s="196"/>
      <c r="D6" s="197"/>
      <c r="E6" s="197"/>
      <c r="F6" s="197"/>
      <c r="G6" s="197"/>
      <c r="H6" s="197"/>
      <c r="I6" s="196" t="s">
        <v>58</v>
      </c>
      <c r="J6" s="196" t="s">
        <v>65</v>
      </c>
      <c r="K6" s="196" t="s">
        <v>66</v>
      </c>
      <c r="L6" s="196" t="s">
        <v>67</v>
      </c>
      <c r="M6" s="196" t="s">
        <v>68</v>
      </c>
      <c r="N6" s="196" t="s">
        <v>69</v>
      </c>
      <c r="O6" s="207"/>
      <c r="P6" s="207"/>
      <c r="Q6" s="207"/>
      <c r="R6" s="207"/>
      <c r="S6" s="197"/>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8" t="s">
        <v>70</v>
      </c>
      <c r="B8" s="199" t="s">
        <v>71</v>
      </c>
      <c r="C8" s="23">
        <v>14895976.35</v>
      </c>
      <c r="D8" s="23">
        <v>14810988.57</v>
      </c>
      <c r="E8" s="23">
        <v>14610988.57</v>
      </c>
      <c r="F8" s="23"/>
      <c r="G8" s="23"/>
      <c r="H8" s="23"/>
      <c r="I8" s="23">
        <v>200000</v>
      </c>
      <c r="J8" s="23"/>
      <c r="K8" s="23"/>
      <c r="L8" s="23">
        <v>100000</v>
      </c>
      <c r="M8" s="23"/>
      <c r="N8" s="23">
        <v>100000</v>
      </c>
      <c r="O8" s="23">
        <v>84987.78</v>
      </c>
      <c r="P8" s="23">
        <v>84987.78</v>
      </c>
      <c r="Q8" s="23"/>
      <c r="R8" s="23"/>
      <c r="S8" s="23"/>
    </row>
    <row r="9" ht="18.75" customHeight="1" spans="1:19">
      <c r="A9" s="200" t="s">
        <v>56</v>
      </c>
      <c r="B9" s="201"/>
      <c r="C9" s="23">
        <v>14895976.35</v>
      </c>
      <c r="D9" s="23">
        <v>14810988.57</v>
      </c>
      <c r="E9" s="23">
        <v>14610988.57</v>
      </c>
      <c r="F9" s="23"/>
      <c r="G9" s="23"/>
      <c r="H9" s="23"/>
      <c r="I9" s="23">
        <v>200000</v>
      </c>
      <c r="J9" s="23"/>
      <c r="K9" s="23"/>
      <c r="L9" s="23">
        <v>100000</v>
      </c>
      <c r="M9" s="23"/>
      <c r="N9" s="23">
        <v>100000</v>
      </c>
      <c r="O9" s="23">
        <v>84987.78</v>
      </c>
      <c r="P9" s="23">
        <v>84987.78</v>
      </c>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7"/>
  <sheetViews>
    <sheetView showZeros="0" topLeftCell="F1" workbookViewId="0">
      <selection activeCell="D37" sqref="D37"/>
    </sheetView>
  </sheetViews>
  <sheetFormatPr defaultColWidth="9.13888888888889" defaultRowHeight="14.25" customHeight="1"/>
  <cols>
    <col min="1" max="1" width="14.2777777777778" customWidth="1"/>
    <col min="2" max="2" width="37.712962962963" customWidth="1"/>
    <col min="3" max="6" width="19.1388888888889" customWidth="1"/>
    <col min="7" max="8" width="19" customWidth="1"/>
    <col min="9" max="9" width="18.8518518518519" customWidth="1"/>
    <col min="10" max="11" width="19" customWidth="1"/>
    <col min="12" max="14" width="18.8518518518519" customWidth="1"/>
    <col min="15" max="15" width="19" customWidth="1"/>
  </cols>
  <sheetData>
    <row r="1" ht="15" customHeight="1" spans="1:15">
      <c r="A1" s="1"/>
      <c r="B1" s="1"/>
      <c r="C1" s="1"/>
      <c r="D1" s="176"/>
      <c r="E1" s="1"/>
      <c r="F1" s="1"/>
      <c r="G1" s="1"/>
      <c r="H1" s="176"/>
      <c r="I1" s="1"/>
      <c r="J1" s="176"/>
      <c r="K1" s="1"/>
      <c r="L1" s="1"/>
      <c r="M1" s="1"/>
      <c r="N1" s="1"/>
      <c r="O1" s="38" t="s">
        <v>72</v>
      </c>
    </row>
    <row r="2" ht="42" customHeight="1" spans="1:15">
      <c r="A2" s="5" t="str">
        <f>"2025"&amp;"年部门支出预算表"</f>
        <v>2025年部门支出预算表</v>
      </c>
      <c r="B2" s="177"/>
      <c r="C2" s="177"/>
      <c r="D2" s="177"/>
      <c r="E2" s="177"/>
      <c r="F2" s="177"/>
      <c r="G2" s="177"/>
      <c r="H2" s="177"/>
      <c r="I2" s="177"/>
      <c r="J2" s="177"/>
      <c r="K2" s="177"/>
      <c r="L2" s="177"/>
      <c r="M2" s="177"/>
      <c r="N2" s="177"/>
      <c r="O2" s="177"/>
    </row>
    <row r="3" ht="18.75" customHeight="1" spans="1:15">
      <c r="A3" s="178" t="str">
        <f>"单位名称："&amp;"临沧市临翔区市场监督管理局"</f>
        <v>单位名称：临沧市临翔区市场监督管理局</v>
      </c>
      <c r="B3" s="179"/>
      <c r="C3" s="61"/>
      <c r="D3" s="29"/>
      <c r="E3" s="61"/>
      <c r="F3" s="61"/>
      <c r="G3" s="61"/>
      <c r="H3" s="29"/>
      <c r="I3" s="61"/>
      <c r="J3" s="29"/>
      <c r="K3" s="61"/>
      <c r="L3" s="61"/>
      <c r="M3" s="186"/>
      <c r="N3" s="186"/>
      <c r="O3" s="38" t="s">
        <v>1</v>
      </c>
    </row>
    <row r="4" ht="18.75" customHeight="1" spans="1:15">
      <c r="A4" s="10" t="s">
        <v>73</v>
      </c>
      <c r="B4" s="10" t="s">
        <v>74</v>
      </c>
      <c r="C4" s="10" t="s">
        <v>56</v>
      </c>
      <c r="D4" s="12" t="s">
        <v>59</v>
      </c>
      <c r="E4" s="73" t="s">
        <v>75</v>
      </c>
      <c r="F4" s="142" t="s">
        <v>76</v>
      </c>
      <c r="G4" s="10" t="s">
        <v>60</v>
      </c>
      <c r="H4" s="10" t="s">
        <v>61</v>
      </c>
      <c r="I4" s="10" t="s">
        <v>77</v>
      </c>
      <c r="J4" s="12" t="s">
        <v>78</v>
      </c>
      <c r="K4" s="13"/>
      <c r="L4" s="13"/>
      <c r="M4" s="13"/>
      <c r="N4" s="13"/>
      <c r="O4" s="14"/>
    </row>
    <row r="5" ht="30" customHeight="1" spans="1:15">
      <c r="A5" s="18"/>
      <c r="B5" s="18"/>
      <c r="C5" s="18"/>
      <c r="D5" s="65" t="s">
        <v>58</v>
      </c>
      <c r="E5" s="91" t="s">
        <v>75</v>
      </c>
      <c r="F5" s="91" t="s">
        <v>76</v>
      </c>
      <c r="G5" s="18"/>
      <c r="H5" s="18"/>
      <c r="I5" s="18"/>
      <c r="J5" s="65" t="s">
        <v>58</v>
      </c>
      <c r="K5" s="45" t="s">
        <v>79</v>
      </c>
      <c r="L5" s="45" t="s">
        <v>80</v>
      </c>
      <c r="M5" s="45" t="s">
        <v>81</v>
      </c>
      <c r="N5" s="45" t="s">
        <v>82</v>
      </c>
      <c r="O5" s="45" t="s">
        <v>83</v>
      </c>
    </row>
    <row r="6" ht="18.75" customHeight="1" spans="1:15">
      <c r="A6" s="115">
        <v>1</v>
      </c>
      <c r="B6" s="115">
        <v>2</v>
      </c>
      <c r="C6" s="65">
        <v>3</v>
      </c>
      <c r="D6" s="65">
        <v>4</v>
      </c>
      <c r="E6" s="65">
        <v>5</v>
      </c>
      <c r="F6" s="65">
        <v>6</v>
      </c>
      <c r="G6" s="65">
        <v>7</v>
      </c>
      <c r="H6" s="65">
        <v>8</v>
      </c>
      <c r="I6" s="65">
        <v>9</v>
      </c>
      <c r="J6" s="65">
        <v>10</v>
      </c>
      <c r="K6" s="65">
        <v>11</v>
      </c>
      <c r="L6" s="65">
        <v>12</v>
      </c>
      <c r="M6" s="65">
        <v>13</v>
      </c>
      <c r="N6" s="65">
        <v>14</v>
      </c>
      <c r="O6" s="65">
        <v>15</v>
      </c>
    </row>
    <row r="7" ht="18.75" customHeight="1" spans="1:15">
      <c r="A7" s="131" t="s">
        <v>84</v>
      </c>
      <c r="B7" s="165" t="s">
        <v>85</v>
      </c>
      <c r="C7" s="23">
        <v>10529741.1</v>
      </c>
      <c r="D7" s="23">
        <v>10329741.1</v>
      </c>
      <c r="E7" s="23">
        <v>9089653.32</v>
      </c>
      <c r="F7" s="23">
        <v>1240087.78</v>
      </c>
      <c r="G7" s="23"/>
      <c r="H7" s="23"/>
      <c r="I7" s="23"/>
      <c r="J7" s="23">
        <v>200000</v>
      </c>
      <c r="K7" s="23"/>
      <c r="L7" s="23"/>
      <c r="M7" s="23">
        <v>100000</v>
      </c>
      <c r="N7" s="23"/>
      <c r="O7" s="23">
        <v>100000</v>
      </c>
    </row>
    <row r="8" ht="18.75" customHeight="1" spans="1:15">
      <c r="A8" s="180" t="s">
        <v>86</v>
      </c>
      <c r="B8" s="216" t="s">
        <v>87</v>
      </c>
      <c r="C8" s="23">
        <v>375100</v>
      </c>
      <c r="D8" s="23">
        <v>375100</v>
      </c>
      <c r="E8" s="23"/>
      <c r="F8" s="23">
        <v>375100</v>
      </c>
      <c r="G8" s="23"/>
      <c r="H8" s="23"/>
      <c r="I8" s="23"/>
      <c r="J8" s="23"/>
      <c r="K8" s="23"/>
      <c r="L8" s="23"/>
      <c r="M8" s="23"/>
      <c r="N8" s="23"/>
      <c r="O8" s="23"/>
    </row>
    <row r="9" ht="18.75" customHeight="1" spans="1:15">
      <c r="A9" s="182">
        <v>2013299</v>
      </c>
      <c r="B9" s="217" t="s">
        <v>88</v>
      </c>
      <c r="C9" s="23">
        <v>375100</v>
      </c>
      <c r="D9" s="23">
        <v>375100</v>
      </c>
      <c r="E9" s="23"/>
      <c r="F9" s="23">
        <v>375100</v>
      </c>
      <c r="G9" s="23"/>
      <c r="H9" s="23"/>
      <c r="I9" s="23"/>
      <c r="J9" s="23"/>
      <c r="K9" s="23"/>
      <c r="L9" s="23"/>
      <c r="M9" s="23"/>
      <c r="N9" s="23"/>
      <c r="O9" s="23"/>
    </row>
    <row r="10" ht="18.75" customHeight="1" spans="1:15">
      <c r="A10" s="180" t="s">
        <v>89</v>
      </c>
      <c r="B10" s="216" t="s">
        <v>90</v>
      </c>
      <c r="C10" s="23">
        <v>10054641.1</v>
      </c>
      <c r="D10" s="23">
        <v>9954641.1</v>
      </c>
      <c r="E10" s="23">
        <v>9089653.32</v>
      </c>
      <c r="F10" s="23">
        <v>864987.78</v>
      </c>
      <c r="G10" s="23"/>
      <c r="H10" s="23"/>
      <c r="I10" s="23"/>
      <c r="J10" s="23">
        <v>100000</v>
      </c>
      <c r="K10" s="23"/>
      <c r="L10" s="23"/>
      <c r="M10" s="23">
        <v>100000</v>
      </c>
      <c r="N10" s="23"/>
      <c r="O10" s="23"/>
    </row>
    <row r="11" ht="18.75" customHeight="1" spans="1:15">
      <c r="A11" s="182" t="s">
        <v>91</v>
      </c>
      <c r="B11" s="217" t="s">
        <v>92</v>
      </c>
      <c r="C11" s="23">
        <v>9084653.32</v>
      </c>
      <c r="D11" s="23">
        <v>9084653.32</v>
      </c>
      <c r="E11" s="23">
        <v>9084653.32</v>
      </c>
      <c r="F11" s="23"/>
      <c r="G11" s="23"/>
      <c r="H11" s="23"/>
      <c r="I11" s="23"/>
      <c r="J11" s="23"/>
      <c r="K11" s="23"/>
      <c r="L11" s="23"/>
      <c r="M11" s="23"/>
      <c r="N11" s="23"/>
      <c r="O11" s="23"/>
    </row>
    <row r="12" ht="18.75" customHeight="1" spans="1:15">
      <c r="A12" s="182" t="s">
        <v>93</v>
      </c>
      <c r="B12" s="217" t="s">
        <v>94</v>
      </c>
      <c r="C12" s="23">
        <v>823227</v>
      </c>
      <c r="D12" s="23">
        <v>823227</v>
      </c>
      <c r="E12" s="23"/>
      <c r="F12" s="23">
        <v>823227</v>
      </c>
      <c r="G12" s="23"/>
      <c r="H12" s="23"/>
      <c r="I12" s="23"/>
      <c r="J12" s="23"/>
      <c r="K12" s="23"/>
      <c r="L12" s="23"/>
      <c r="M12" s="23"/>
      <c r="N12" s="23"/>
      <c r="O12" s="23"/>
    </row>
    <row r="13" ht="18.75" customHeight="1" spans="1:15">
      <c r="A13" s="182" t="s">
        <v>95</v>
      </c>
      <c r="B13" s="217" t="s">
        <v>96</v>
      </c>
      <c r="C13" s="23">
        <v>146760.78</v>
      </c>
      <c r="D13" s="23">
        <v>46760.78</v>
      </c>
      <c r="E13" s="23">
        <v>5000</v>
      </c>
      <c r="F13" s="23">
        <v>41760.78</v>
      </c>
      <c r="G13" s="23"/>
      <c r="H13" s="23"/>
      <c r="I13" s="23"/>
      <c r="J13" s="23">
        <v>100000</v>
      </c>
      <c r="K13" s="23"/>
      <c r="L13" s="23"/>
      <c r="M13" s="23">
        <v>100000</v>
      </c>
      <c r="N13" s="23"/>
      <c r="O13" s="23"/>
    </row>
    <row r="14" ht="18.75" customHeight="1" spans="1:15">
      <c r="A14" s="180" t="s">
        <v>97</v>
      </c>
      <c r="B14" s="216" t="s">
        <v>98</v>
      </c>
      <c r="C14" s="23">
        <v>100000</v>
      </c>
      <c r="D14" s="23"/>
      <c r="E14" s="23"/>
      <c r="F14" s="23"/>
      <c r="G14" s="23"/>
      <c r="H14" s="23"/>
      <c r="I14" s="23"/>
      <c r="J14" s="23">
        <v>100000</v>
      </c>
      <c r="K14" s="23"/>
      <c r="L14" s="23"/>
      <c r="M14" s="23"/>
      <c r="N14" s="23"/>
      <c r="O14" s="23">
        <v>100000</v>
      </c>
    </row>
    <row r="15" ht="18.75" customHeight="1" spans="1:15">
      <c r="A15" s="182">
        <v>2019999</v>
      </c>
      <c r="B15" s="217" t="s">
        <v>98</v>
      </c>
      <c r="C15" s="23">
        <v>100000</v>
      </c>
      <c r="D15" s="23"/>
      <c r="E15" s="23"/>
      <c r="F15" s="23"/>
      <c r="G15" s="23"/>
      <c r="H15" s="23"/>
      <c r="I15" s="23"/>
      <c r="J15" s="23">
        <v>100000</v>
      </c>
      <c r="K15" s="23"/>
      <c r="L15" s="23"/>
      <c r="M15" s="23"/>
      <c r="N15" s="23"/>
      <c r="O15" s="23">
        <v>100000</v>
      </c>
    </row>
    <row r="16" ht="18.75" customHeight="1" spans="1:15">
      <c r="A16" s="131" t="s">
        <v>99</v>
      </c>
      <c r="B16" s="165" t="s">
        <v>100</v>
      </c>
      <c r="C16" s="23">
        <v>2528291.32</v>
      </c>
      <c r="D16" s="23">
        <v>2528291.32</v>
      </c>
      <c r="E16" s="23">
        <v>2528291.32</v>
      </c>
      <c r="F16" s="23"/>
      <c r="G16" s="23"/>
      <c r="H16" s="23"/>
      <c r="I16" s="23"/>
      <c r="J16" s="23"/>
      <c r="K16" s="23"/>
      <c r="L16" s="23"/>
      <c r="M16" s="23"/>
      <c r="N16" s="23"/>
      <c r="O16" s="23"/>
    </row>
    <row r="17" ht="18.75" customHeight="1" spans="1:15">
      <c r="A17" s="180" t="s">
        <v>101</v>
      </c>
      <c r="B17" s="216" t="s">
        <v>102</v>
      </c>
      <c r="C17" s="23">
        <v>2459664</v>
      </c>
      <c r="D17" s="23">
        <v>2459664</v>
      </c>
      <c r="E17" s="23">
        <v>2459664</v>
      </c>
      <c r="F17" s="23"/>
      <c r="G17" s="23"/>
      <c r="H17" s="23"/>
      <c r="I17" s="23"/>
      <c r="J17" s="23"/>
      <c r="K17" s="23"/>
      <c r="L17" s="23"/>
      <c r="M17" s="23"/>
      <c r="N17" s="23"/>
      <c r="O17" s="23"/>
    </row>
    <row r="18" ht="18.75" customHeight="1" spans="1:15">
      <c r="A18" s="182" t="s">
        <v>103</v>
      </c>
      <c r="B18" s="217" t="s">
        <v>104</v>
      </c>
      <c r="C18" s="23">
        <v>1263840</v>
      </c>
      <c r="D18" s="23">
        <v>1263840</v>
      </c>
      <c r="E18" s="23">
        <v>1263840</v>
      </c>
      <c r="F18" s="23"/>
      <c r="G18" s="23"/>
      <c r="H18" s="23"/>
      <c r="I18" s="23"/>
      <c r="J18" s="23"/>
      <c r="K18" s="23"/>
      <c r="L18" s="23"/>
      <c r="M18" s="23"/>
      <c r="N18" s="23"/>
      <c r="O18" s="23"/>
    </row>
    <row r="19" ht="18.75" customHeight="1" spans="1:15">
      <c r="A19" s="182" t="s">
        <v>105</v>
      </c>
      <c r="B19" s="217" t="s">
        <v>106</v>
      </c>
      <c r="C19" s="23">
        <v>21120</v>
      </c>
      <c r="D19" s="23">
        <v>21120</v>
      </c>
      <c r="E19" s="23">
        <v>21120</v>
      </c>
      <c r="F19" s="23"/>
      <c r="G19" s="23"/>
      <c r="H19" s="23"/>
      <c r="I19" s="23"/>
      <c r="J19" s="23"/>
      <c r="K19" s="23"/>
      <c r="L19" s="23"/>
      <c r="M19" s="23"/>
      <c r="N19" s="23"/>
      <c r="O19" s="23"/>
    </row>
    <row r="20" ht="18.75" customHeight="1" spans="1:15">
      <c r="A20" s="182" t="s">
        <v>107</v>
      </c>
      <c r="B20" s="217" t="s">
        <v>108</v>
      </c>
      <c r="C20" s="23">
        <v>1174704</v>
      </c>
      <c r="D20" s="23">
        <v>1174704</v>
      </c>
      <c r="E20" s="23">
        <v>1174704</v>
      </c>
      <c r="F20" s="23"/>
      <c r="G20" s="23"/>
      <c r="H20" s="23"/>
      <c r="I20" s="23"/>
      <c r="J20" s="23"/>
      <c r="K20" s="23"/>
      <c r="L20" s="23"/>
      <c r="M20" s="23"/>
      <c r="N20" s="23"/>
      <c r="O20" s="23"/>
    </row>
    <row r="21" ht="18.75" customHeight="1" spans="1:15">
      <c r="A21" s="180" t="s">
        <v>109</v>
      </c>
      <c r="B21" s="216" t="s">
        <v>110</v>
      </c>
      <c r="C21" s="23">
        <v>60088.8</v>
      </c>
      <c r="D21" s="23">
        <v>60088.8</v>
      </c>
      <c r="E21" s="23">
        <v>60088.8</v>
      </c>
      <c r="F21" s="23"/>
      <c r="G21" s="23"/>
      <c r="H21" s="23"/>
      <c r="I21" s="23"/>
      <c r="J21" s="23"/>
      <c r="K21" s="23"/>
      <c r="L21" s="23"/>
      <c r="M21" s="23"/>
      <c r="N21" s="23"/>
      <c r="O21" s="23"/>
    </row>
    <row r="22" ht="18.75" customHeight="1" spans="1:15">
      <c r="A22" s="182" t="s">
        <v>111</v>
      </c>
      <c r="B22" s="217" t="s">
        <v>112</v>
      </c>
      <c r="C22" s="23">
        <v>60088.8</v>
      </c>
      <c r="D22" s="23">
        <v>60088.8</v>
      </c>
      <c r="E22" s="23">
        <v>60088.8</v>
      </c>
      <c r="F22" s="23"/>
      <c r="G22" s="23"/>
      <c r="H22" s="23"/>
      <c r="I22" s="23"/>
      <c r="J22" s="23"/>
      <c r="K22" s="23"/>
      <c r="L22" s="23"/>
      <c r="M22" s="23"/>
      <c r="N22" s="23"/>
      <c r="O22" s="23"/>
    </row>
    <row r="23" ht="18.75" customHeight="1" spans="1:15">
      <c r="A23" s="180" t="s">
        <v>113</v>
      </c>
      <c r="B23" s="216" t="s">
        <v>114</v>
      </c>
      <c r="C23" s="23">
        <v>8538.52</v>
      </c>
      <c r="D23" s="23">
        <v>8538.52</v>
      </c>
      <c r="E23" s="23">
        <v>8538.52</v>
      </c>
      <c r="F23" s="23"/>
      <c r="G23" s="23"/>
      <c r="H23" s="23"/>
      <c r="I23" s="23"/>
      <c r="J23" s="23"/>
      <c r="K23" s="23"/>
      <c r="L23" s="23"/>
      <c r="M23" s="23"/>
      <c r="N23" s="23"/>
      <c r="O23" s="23"/>
    </row>
    <row r="24" ht="18.75" customHeight="1" spans="1:15">
      <c r="A24" s="182" t="s">
        <v>115</v>
      </c>
      <c r="B24" s="217" t="s">
        <v>114</v>
      </c>
      <c r="C24" s="23">
        <v>8538.52</v>
      </c>
      <c r="D24" s="23">
        <v>8538.52</v>
      </c>
      <c r="E24" s="23">
        <v>8538.52</v>
      </c>
      <c r="F24" s="23"/>
      <c r="G24" s="23"/>
      <c r="H24" s="23"/>
      <c r="I24" s="23"/>
      <c r="J24" s="23"/>
      <c r="K24" s="23"/>
      <c r="L24" s="23"/>
      <c r="M24" s="23"/>
      <c r="N24" s="23"/>
      <c r="O24" s="23"/>
    </row>
    <row r="25" ht="18.75" customHeight="1" spans="1:15">
      <c r="A25" s="131" t="s">
        <v>116</v>
      </c>
      <c r="B25" s="165" t="s">
        <v>117</v>
      </c>
      <c r="C25" s="23">
        <v>936915.93</v>
      </c>
      <c r="D25" s="23">
        <v>936915.93</v>
      </c>
      <c r="E25" s="23">
        <v>936915.93</v>
      </c>
      <c r="F25" s="23"/>
      <c r="G25" s="23"/>
      <c r="H25" s="23"/>
      <c r="I25" s="23"/>
      <c r="J25" s="23"/>
      <c r="K25" s="23"/>
      <c r="L25" s="23"/>
      <c r="M25" s="23"/>
      <c r="N25" s="23"/>
      <c r="O25" s="23"/>
    </row>
    <row r="26" ht="18.75" customHeight="1" spans="1:15">
      <c r="A26" s="180" t="s">
        <v>118</v>
      </c>
      <c r="B26" s="216" t="s">
        <v>119</v>
      </c>
      <c r="C26" s="23">
        <v>936915.93</v>
      </c>
      <c r="D26" s="23">
        <v>936915.93</v>
      </c>
      <c r="E26" s="23">
        <v>936915.93</v>
      </c>
      <c r="F26" s="23"/>
      <c r="G26" s="23"/>
      <c r="H26" s="23"/>
      <c r="I26" s="23"/>
      <c r="J26" s="23"/>
      <c r="K26" s="23"/>
      <c r="L26" s="23"/>
      <c r="M26" s="23"/>
      <c r="N26" s="23"/>
      <c r="O26" s="23"/>
    </row>
    <row r="27" ht="18.75" customHeight="1" spans="1:15">
      <c r="A27" s="182" t="s">
        <v>120</v>
      </c>
      <c r="B27" s="217" t="s">
        <v>121</v>
      </c>
      <c r="C27" s="23">
        <v>471033.31</v>
      </c>
      <c r="D27" s="23">
        <v>471033.31</v>
      </c>
      <c r="E27" s="23">
        <v>471033.31</v>
      </c>
      <c r="F27" s="23"/>
      <c r="G27" s="23"/>
      <c r="H27" s="23"/>
      <c r="I27" s="23"/>
      <c r="J27" s="23"/>
      <c r="K27" s="23"/>
      <c r="L27" s="23"/>
      <c r="M27" s="23"/>
      <c r="N27" s="23"/>
      <c r="O27" s="23"/>
    </row>
    <row r="28" ht="18.75" customHeight="1" spans="1:15">
      <c r="A28" s="182" t="s">
        <v>122</v>
      </c>
      <c r="B28" s="217" t="s">
        <v>123</v>
      </c>
      <c r="C28" s="23">
        <v>50241.59</v>
      </c>
      <c r="D28" s="23">
        <v>50241.59</v>
      </c>
      <c r="E28" s="23">
        <v>50241.59</v>
      </c>
      <c r="F28" s="23"/>
      <c r="G28" s="23"/>
      <c r="H28" s="23"/>
      <c r="I28" s="23"/>
      <c r="J28" s="23"/>
      <c r="K28" s="23"/>
      <c r="L28" s="23"/>
      <c r="M28" s="23"/>
      <c r="N28" s="23"/>
      <c r="O28" s="23"/>
    </row>
    <row r="29" ht="18.75" customHeight="1" spans="1:15">
      <c r="A29" s="182" t="s">
        <v>124</v>
      </c>
      <c r="B29" s="217" t="s">
        <v>125</v>
      </c>
      <c r="C29" s="23">
        <v>372229.23</v>
      </c>
      <c r="D29" s="23">
        <v>372229.23</v>
      </c>
      <c r="E29" s="23">
        <v>372229.23</v>
      </c>
      <c r="F29" s="23"/>
      <c r="G29" s="23"/>
      <c r="H29" s="23"/>
      <c r="I29" s="23"/>
      <c r="J29" s="23"/>
      <c r="K29" s="23"/>
      <c r="L29" s="23"/>
      <c r="M29" s="23"/>
      <c r="N29" s="23"/>
      <c r="O29" s="23"/>
    </row>
    <row r="30" ht="18.75" customHeight="1" spans="1:15">
      <c r="A30" s="182" t="s">
        <v>126</v>
      </c>
      <c r="B30" s="217" t="s">
        <v>127</v>
      </c>
      <c r="C30" s="23">
        <v>43411.8</v>
      </c>
      <c r="D30" s="23">
        <v>43411.8</v>
      </c>
      <c r="E30" s="23">
        <v>43411.8</v>
      </c>
      <c r="F30" s="23"/>
      <c r="G30" s="23"/>
      <c r="H30" s="23"/>
      <c r="I30" s="23"/>
      <c r="J30" s="23"/>
      <c r="K30" s="23"/>
      <c r="L30" s="23"/>
      <c r="M30" s="23"/>
      <c r="N30" s="23"/>
      <c r="O30" s="23"/>
    </row>
    <row r="31" ht="18.75" customHeight="1" spans="1:15">
      <c r="A31" s="131" t="s">
        <v>128</v>
      </c>
      <c r="B31" s="165" t="s">
        <v>129</v>
      </c>
      <c r="C31" s="23">
        <v>20000</v>
      </c>
      <c r="D31" s="23">
        <v>20000</v>
      </c>
      <c r="E31" s="23"/>
      <c r="F31" s="23">
        <v>20000</v>
      </c>
      <c r="G31" s="23"/>
      <c r="H31" s="23"/>
      <c r="I31" s="23"/>
      <c r="J31" s="23"/>
      <c r="K31" s="23"/>
      <c r="L31" s="23"/>
      <c r="M31" s="23"/>
      <c r="N31" s="23"/>
      <c r="O31" s="23"/>
    </row>
    <row r="32" ht="18.75" customHeight="1" spans="1:15">
      <c r="A32" s="180" t="s">
        <v>130</v>
      </c>
      <c r="B32" s="216" t="s">
        <v>131</v>
      </c>
      <c r="C32" s="23">
        <v>20000</v>
      </c>
      <c r="D32" s="23">
        <v>20000</v>
      </c>
      <c r="E32" s="23"/>
      <c r="F32" s="23">
        <v>20000</v>
      </c>
      <c r="G32" s="23"/>
      <c r="H32" s="23"/>
      <c r="I32" s="23"/>
      <c r="J32" s="23"/>
      <c r="K32" s="23"/>
      <c r="L32" s="23"/>
      <c r="M32" s="23"/>
      <c r="N32" s="23"/>
      <c r="O32" s="23"/>
    </row>
    <row r="33" ht="18.75" customHeight="1" spans="1:15">
      <c r="A33" s="182" t="s">
        <v>132</v>
      </c>
      <c r="B33" s="217" t="s">
        <v>133</v>
      </c>
      <c r="C33" s="23">
        <v>20000</v>
      </c>
      <c r="D33" s="23">
        <v>20000</v>
      </c>
      <c r="E33" s="23"/>
      <c r="F33" s="23">
        <v>20000</v>
      </c>
      <c r="G33" s="23"/>
      <c r="H33" s="23"/>
      <c r="I33" s="23"/>
      <c r="J33" s="23"/>
      <c r="K33" s="23"/>
      <c r="L33" s="23"/>
      <c r="M33" s="23"/>
      <c r="N33" s="23"/>
      <c r="O33" s="23"/>
    </row>
    <row r="34" ht="18.75" customHeight="1" spans="1:15">
      <c r="A34" s="131" t="s">
        <v>134</v>
      </c>
      <c r="B34" s="165" t="s">
        <v>135</v>
      </c>
      <c r="C34" s="23">
        <v>881028</v>
      </c>
      <c r="D34" s="23">
        <v>881028</v>
      </c>
      <c r="E34" s="23">
        <v>881028</v>
      </c>
      <c r="F34" s="23"/>
      <c r="G34" s="23"/>
      <c r="H34" s="23"/>
      <c r="I34" s="23"/>
      <c r="J34" s="23"/>
      <c r="K34" s="23"/>
      <c r="L34" s="23"/>
      <c r="M34" s="23"/>
      <c r="N34" s="23"/>
      <c r="O34" s="23"/>
    </row>
    <row r="35" ht="18.75" customHeight="1" spans="1:15">
      <c r="A35" s="180" t="s">
        <v>136</v>
      </c>
      <c r="B35" s="216" t="s">
        <v>137</v>
      </c>
      <c r="C35" s="23">
        <v>881028</v>
      </c>
      <c r="D35" s="23">
        <v>881028</v>
      </c>
      <c r="E35" s="23">
        <v>881028</v>
      </c>
      <c r="F35" s="23"/>
      <c r="G35" s="23"/>
      <c r="H35" s="23"/>
      <c r="I35" s="23"/>
      <c r="J35" s="23"/>
      <c r="K35" s="23"/>
      <c r="L35" s="23"/>
      <c r="M35" s="23"/>
      <c r="N35" s="23"/>
      <c r="O35" s="23"/>
    </row>
    <row r="36" ht="18.75" customHeight="1" spans="1:15">
      <c r="A36" s="182" t="s">
        <v>138</v>
      </c>
      <c r="B36" s="217" t="s">
        <v>139</v>
      </c>
      <c r="C36" s="23">
        <v>881028</v>
      </c>
      <c r="D36" s="23">
        <v>881028</v>
      </c>
      <c r="E36" s="23">
        <v>881028</v>
      </c>
      <c r="F36" s="23"/>
      <c r="G36" s="23"/>
      <c r="H36" s="23"/>
      <c r="I36" s="23"/>
      <c r="J36" s="23"/>
      <c r="K36" s="23"/>
      <c r="L36" s="23"/>
      <c r="M36" s="23"/>
      <c r="N36" s="23"/>
      <c r="O36" s="23"/>
    </row>
    <row r="37" ht="18.75" customHeight="1" spans="1:15">
      <c r="A37" s="184" t="s">
        <v>140</v>
      </c>
      <c r="B37" s="185" t="s">
        <v>140</v>
      </c>
      <c r="C37" s="23">
        <v>14895976.35</v>
      </c>
      <c r="D37" s="23">
        <v>14695976.35</v>
      </c>
      <c r="E37" s="23">
        <v>13435888.57</v>
      </c>
      <c r="F37" s="23">
        <v>1260087.78</v>
      </c>
      <c r="G37" s="23"/>
      <c r="H37" s="23"/>
      <c r="I37" s="23"/>
      <c r="J37" s="23">
        <v>200000</v>
      </c>
      <c r="K37" s="23"/>
      <c r="L37" s="23"/>
      <c r="M37" s="23">
        <v>100000</v>
      </c>
      <c r="N37" s="23"/>
      <c r="O37" s="23">
        <v>100000</v>
      </c>
    </row>
  </sheetData>
  <mergeCells count="11">
    <mergeCell ref="A2:O2"/>
    <mergeCell ref="A3:L3"/>
    <mergeCell ref="D4:F4"/>
    <mergeCell ref="J4:O4"/>
    <mergeCell ref="A37:B37"/>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1" workbookViewId="0">
      <selection activeCell="D7" sqref="D7"/>
    </sheetView>
  </sheetViews>
  <sheetFormatPr defaultColWidth="9.13888888888889" defaultRowHeight="14.25" customHeight="1" outlineLevelCol="3"/>
  <cols>
    <col min="1" max="1" width="39.2777777777778" customWidth="1"/>
    <col min="2" max="2" width="30.8518518518519" customWidth="1"/>
    <col min="3" max="3" width="35.8518518518519" customWidth="1"/>
    <col min="4" max="4" width="29.8518518518519" customWidth="1"/>
  </cols>
  <sheetData>
    <row r="1" ht="15" customHeight="1" spans="1:4">
      <c r="A1" s="1"/>
      <c r="B1" s="1"/>
      <c r="C1" s="1"/>
      <c r="D1" s="38" t="s">
        <v>141</v>
      </c>
    </row>
    <row r="2" ht="36" customHeight="1" spans="1:4">
      <c r="A2" s="5" t="str">
        <f>"2025"&amp;"年部门财政拨款收支预算总表"</f>
        <v>2025年部门财政拨款收支预算总表</v>
      </c>
      <c r="B2" s="163"/>
      <c r="C2" s="163"/>
      <c r="D2" s="163"/>
    </row>
    <row r="3" ht="18.75" customHeight="1" spans="1:4">
      <c r="A3" s="7" t="str">
        <f>"单位名称："&amp;"临沧市临翔区市场监督管理局"</f>
        <v>单位名称：临沧市临翔区市场监督管理局</v>
      </c>
      <c r="B3" s="164"/>
      <c r="C3" s="164"/>
      <c r="D3" s="38" t="s">
        <v>1</v>
      </c>
    </row>
    <row r="4" ht="18.75" customHeight="1" spans="1:4">
      <c r="A4" s="12" t="s">
        <v>2</v>
      </c>
      <c r="B4" s="14"/>
      <c r="C4" s="12" t="s">
        <v>3</v>
      </c>
      <c r="D4" s="14"/>
    </row>
    <row r="5" ht="18.75" customHeight="1" spans="1:4">
      <c r="A5" s="30" t="s">
        <v>4</v>
      </c>
      <c r="B5" s="105" t="str">
        <f>"2025"&amp;"年预算数"</f>
        <v>2025年预算数</v>
      </c>
      <c r="C5" s="30" t="s">
        <v>142</v>
      </c>
      <c r="D5" s="105" t="str">
        <f>"2025"&amp;"年预算数"</f>
        <v>2025年预算数</v>
      </c>
    </row>
    <row r="6" ht="18.75" customHeight="1" spans="1:4">
      <c r="A6" s="32"/>
      <c r="B6" s="18"/>
      <c r="C6" s="32"/>
      <c r="D6" s="18"/>
    </row>
    <row r="7" ht="18.75" customHeight="1" spans="1:4">
      <c r="A7" s="165" t="s">
        <v>143</v>
      </c>
      <c r="B7" s="23">
        <v>14610988.57</v>
      </c>
      <c r="C7" s="22" t="s">
        <v>144</v>
      </c>
      <c r="D7" s="23">
        <v>14695976.35</v>
      </c>
    </row>
    <row r="8" ht="18.75" customHeight="1" spans="1:4">
      <c r="A8" s="166" t="s">
        <v>145</v>
      </c>
      <c r="B8" s="23">
        <v>14610988.57</v>
      </c>
      <c r="C8" s="22" t="s">
        <v>146</v>
      </c>
      <c r="D8" s="23">
        <v>10329741.1</v>
      </c>
    </row>
    <row r="9" ht="18.75" customHeight="1" spans="1:4">
      <c r="A9" s="166" t="s">
        <v>147</v>
      </c>
      <c r="B9" s="23"/>
      <c r="C9" s="22" t="s">
        <v>148</v>
      </c>
      <c r="D9" s="23"/>
    </row>
    <row r="10" ht="18.75" customHeight="1" spans="1:4">
      <c r="A10" s="166" t="s">
        <v>149</v>
      </c>
      <c r="B10" s="23"/>
      <c r="C10" s="22" t="s">
        <v>150</v>
      </c>
      <c r="D10" s="23"/>
    </row>
    <row r="11" ht="18.75" customHeight="1" spans="1:4">
      <c r="A11" s="167" t="s">
        <v>151</v>
      </c>
      <c r="B11" s="23">
        <v>84987.78</v>
      </c>
      <c r="C11" s="168" t="s">
        <v>152</v>
      </c>
      <c r="D11" s="23"/>
    </row>
    <row r="12" ht="18.75" customHeight="1" spans="1:4">
      <c r="A12" s="169" t="s">
        <v>145</v>
      </c>
      <c r="B12" s="23">
        <v>84987.78</v>
      </c>
      <c r="C12" s="170" t="s">
        <v>153</v>
      </c>
      <c r="D12" s="23"/>
    </row>
    <row r="13" ht="18.75" customHeight="1" spans="1:4">
      <c r="A13" s="169" t="s">
        <v>147</v>
      </c>
      <c r="B13" s="23"/>
      <c r="C13" s="170" t="s">
        <v>154</v>
      </c>
      <c r="D13" s="23"/>
    </row>
    <row r="14" ht="18.75" customHeight="1" spans="1:4">
      <c r="A14" s="169" t="s">
        <v>149</v>
      </c>
      <c r="B14" s="23"/>
      <c r="C14" s="170" t="s">
        <v>155</v>
      </c>
      <c r="D14" s="23"/>
    </row>
    <row r="15" ht="18.75" customHeight="1" spans="1:4">
      <c r="A15" s="169" t="s">
        <v>26</v>
      </c>
      <c r="B15" s="23"/>
      <c r="C15" s="170" t="s">
        <v>156</v>
      </c>
      <c r="D15" s="23">
        <v>2528291.32</v>
      </c>
    </row>
    <row r="16" ht="18.75" customHeight="1" spans="1:4">
      <c r="A16" s="169" t="s">
        <v>26</v>
      </c>
      <c r="B16" s="23" t="s">
        <v>26</v>
      </c>
      <c r="C16" s="170" t="s">
        <v>157</v>
      </c>
      <c r="D16" s="23">
        <v>936915.93</v>
      </c>
    </row>
    <row r="17" ht="18.75" customHeight="1" spans="1:4">
      <c r="A17" s="171" t="s">
        <v>26</v>
      </c>
      <c r="B17" s="23" t="s">
        <v>26</v>
      </c>
      <c r="C17" s="170" t="s">
        <v>158</v>
      </c>
      <c r="D17" s="23"/>
    </row>
    <row r="18" ht="18.75" customHeight="1" spans="1:4">
      <c r="A18" s="171" t="s">
        <v>26</v>
      </c>
      <c r="B18" s="23" t="s">
        <v>26</v>
      </c>
      <c r="C18" s="170" t="s">
        <v>159</v>
      </c>
      <c r="D18" s="23"/>
    </row>
    <row r="19" ht="18.75" customHeight="1" spans="1:4">
      <c r="A19" s="172" t="s">
        <v>26</v>
      </c>
      <c r="B19" s="23" t="s">
        <v>26</v>
      </c>
      <c r="C19" s="170" t="s">
        <v>160</v>
      </c>
      <c r="D19" s="23">
        <v>20000</v>
      </c>
    </row>
    <row r="20" ht="18.75" customHeight="1" spans="1:4">
      <c r="A20" s="172" t="s">
        <v>26</v>
      </c>
      <c r="B20" s="23" t="s">
        <v>26</v>
      </c>
      <c r="C20" s="170" t="s">
        <v>161</v>
      </c>
      <c r="D20" s="23"/>
    </row>
    <row r="21" ht="18.75" customHeight="1" spans="1:4">
      <c r="A21" s="172" t="s">
        <v>26</v>
      </c>
      <c r="B21" s="23" t="s">
        <v>26</v>
      </c>
      <c r="C21" s="170" t="s">
        <v>162</v>
      </c>
      <c r="D21" s="23"/>
    </row>
    <row r="22" ht="18.75" customHeight="1" spans="1:4">
      <c r="A22" s="172" t="s">
        <v>26</v>
      </c>
      <c r="B22" s="23" t="s">
        <v>26</v>
      </c>
      <c r="C22" s="170" t="s">
        <v>163</v>
      </c>
      <c r="D22" s="23"/>
    </row>
    <row r="23" ht="18.75" customHeight="1" spans="1:4">
      <c r="A23" s="172" t="s">
        <v>26</v>
      </c>
      <c r="B23" s="23" t="s">
        <v>26</v>
      </c>
      <c r="C23" s="170" t="s">
        <v>164</v>
      </c>
      <c r="D23" s="23"/>
    </row>
    <row r="24" ht="18.75" customHeight="1" spans="1:4">
      <c r="A24" s="172" t="s">
        <v>26</v>
      </c>
      <c r="B24" s="23" t="s">
        <v>26</v>
      </c>
      <c r="C24" s="170" t="s">
        <v>165</v>
      </c>
      <c r="D24" s="23"/>
    </row>
    <row r="25" ht="18.75" customHeight="1" spans="1:4">
      <c r="A25" s="172" t="s">
        <v>26</v>
      </c>
      <c r="B25" s="23" t="s">
        <v>26</v>
      </c>
      <c r="C25" s="170" t="s">
        <v>166</v>
      </c>
      <c r="D25" s="23"/>
    </row>
    <row r="26" ht="18.75" customHeight="1" spans="1:4">
      <c r="A26" s="172" t="s">
        <v>26</v>
      </c>
      <c r="B26" s="23" t="s">
        <v>26</v>
      </c>
      <c r="C26" s="170" t="s">
        <v>167</v>
      </c>
      <c r="D26" s="23">
        <v>881028</v>
      </c>
    </row>
    <row r="27" ht="18.75" customHeight="1" spans="1:4">
      <c r="A27" s="172" t="s">
        <v>26</v>
      </c>
      <c r="B27" s="23" t="s">
        <v>26</v>
      </c>
      <c r="C27" s="170" t="s">
        <v>168</v>
      </c>
      <c r="D27" s="23"/>
    </row>
    <row r="28" ht="18.75" customHeight="1" spans="1:4">
      <c r="A28" s="172" t="s">
        <v>26</v>
      </c>
      <c r="B28" s="23" t="s">
        <v>26</v>
      </c>
      <c r="C28" s="170" t="s">
        <v>169</v>
      </c>
      <c r="D28" s="23"/>
    </row>
    <row r="29" ht="18.75" customHeight="1" spans="1:4">
      <c r="A29" s="172" t="s">
        <v>26</v>
      </c>
      <c r="B29" s="23" t="s">
        <v>26</v>
      </c>
      <c r="C29" s="170" t="s">
        <v>170</v>
      </c>
      <c r="D29" s="23"/>
    </row>
    <row r="30" ht="18.75" customHeight="1" spans="1:4">
      <c r="A30" s="172" t="s">
        <v>26</v>
      </c>
      <c r="B30" s="23" t="s">
        <v>26</v>
      </c>
      <c r="C30" s="170" t="s">
        <v>171</v>
      </c>
      <c r="D30" s="23"/>
    </row>
    <row r="31" ht="18.75" customHeight="1" spans="1:4">
      <c r="A31" s="173" t="s">
        <v>26</v>
      </c>
      <c r="B31" s="23" t="s">
        <v>26</v>
      </c>
      <c r="C31" s="170" t="s">
        <v>172</v>
      </c>
      <c r="D31" s="23"/>
    </row>
    <row r="32" ht="18.75" customHeight="1" spans="1:4">
      <c r="A32" s="173" t="s">
        <v>26</v>
      </c>
      <c r="B32" s="23" t="s">
        <v>26</v>
      </c>
      <c r="C32" s="170" t="s">
        <v>173</v>
      </c>
      <c r="D32" s="23"/>
    </row>
    <row r="33" ht="18.75" customHeight="1" spans="1:4">
      <c r="A33" s="173" t="s">
        <v>26</v>
      </c>
      <c r="B33" s="23" t="s">
        <v>26</v>
      </c>
      <c r="C33" s="170" t="s">
        <v>174</v>
      </c>
      <c r="D33" s="23"/>
    </row>
    <row r="34" ht="18.75" customHeight="1" spans="1:4">
      <c r="A34" s="173"/>
      <c r="B34" s="23"/>
      <c r="C34" s="170" t="s">
        <v>175</v>
      </c>
      <c r="D34" s="23"/>
    </row>
    <row r="35" ht="18.75" customHeight="1" spans="1:4">
      <c r="A35" s="173" t="s">
        <v>26</v>
      </c>
      <c r="B35" s="23" t="s">
        <v>26</v>
      </c>
      <c r="C35" s="170" t="s">
        <v>176</v>
      </c>
      <c r="D35" s="23"/>
    </row>
    <row r="36" ht="18.75" customHeight="1" spans="1:4">
      <c r="A36" s="54" t="s">
        <v>177</v>
      </c>
      <c r="B36" s="174">
        <v>14695976.35</v>
      </c>
      <c r="C36" s="175" t="s">
        <v>52</v>
      </c>
      <c r="D36" s="174">
        <v>14695976.35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5"/>
  <sheetViews>
    <sheetView showZeros="0" workbookViewId="0">
      <selection activeCell="D17" sqref="D17"/>
    </sheetView>
  </sheetViews>
  <sheetFormatPr defaultColWidth="9.13888888888889" defaultRowHeight="14.25" customHeight="1" outlineLevelCol="6"/>
  <cols>
    <col min="1" max="1" width="20.1388888888889" customWidth="1"/>
    <col min="2" max="2" width="44" customWidth="1"/>
    <col min="3" max="3" width="24.2777777777778" customWidth="1"/>
    <col min="4" max="4" width="20.4259259259259" customWidth="1"/>
    <col min="5" max="7" width="24.2777777777778" customWidth="1"/>
  </cols>
  <sheetData>
    <row r="1" ht="15" customHeight="1" spans="4:7">
      <c r="D1" s="153"/>
      <c r="F1" s="56"/>
      <c r="G1" s="38" t="s">
        <v>178</v>
      </c>
    </row>
    <row r="2" ht="39" customHeight="1" spans="1:7">
      <c r="A2" s="5" t="str">
        <f>"2025"&amp;"年一般公共预算支出预算表（按功能科目分类）"</f>
        <v>2025年一般公共预算支出预算表（按功能科目分类）</v>
      </c>
      <c r="B2" s="154"/>
      <c r="C2" s="154"/>
      <c r="D2" s="154"/>
      <c r="E2" s="154"/>
      <c r="F2" s="154"/>
      <c r="G2" s="154"/>
    </row>
    <row r="3" ht="18" customHeight="1" spans="1:7">
      <c r="A3" s="155" t="str">
        <f>"单位名称："&amp;"临沧市临翔区市场监督管理局"</f>
        <v>单位名称：临沧市临翔区市场监督管理局</v>
      </c>
      <c r="B3" s="28"/>
      <c r="C3" s="29"/>
      <c r="D3" s="29"/>
      <c r="E3" s="29"/>
      <c r="F3" s="100"/>
      <c r="G3" s="38" t="s">
        <v>1</v>
      </c>
    </row>
    <row r="4" ht="20.25" customHeight="1" spans="1:7">
      <c r="A4" s="156" t="s">
        <v>179</v>
      </c>
      <c r="B4" s="157"/>
      <c r="C4" s="105" t="s">
        <v>56</v>
      </c>
      <c r="D4" s="129" t="s">
        <v>75</v>
      </c>
      <c r="E4" s="13"/>
      <c r="F4" s="14"/>
      <c r="G4" s="120" t="s">
        <v>76</v>
      </c>
    </row>
    <row r="5" ht="20.25" customHeight="1" spans="1:7">
      <c r="A5" s="158" t="s">
        <v>73</v>
      </c>
      <c r="B5" s="158" t="s">
        <v>74</v>
      </c>
      <c r="C5" s="32"/>
      <c r="D5" s="65" t="s">
        <v>58</v>
      </c>
      <c r="E5" s="65" t="s">
        <v>180</v>
      </c>
      <c r="F5" s="65" t="s">
        <v>181</v>
      </c>
      <c r="G5" s="93"/>
    </row>
    <row r="6" ht="19.5" customHeight="1" spans="1:7">
      <c r="A6" s="158" t="s">
        <v>182</v>
      </c>
      <c r="B6" s="158" t="s">
        <v>183</v>
      </c>
      <c r="C6" s="158" t="s">
        <v>184</v>
      </c>
      <c r="D6" s="65">
        <v>4</v>
      </c>
      <c r="E6" s="159" t="s">
        <v>185</v>
      </c>
      <c r="F6" s="159" t="s">
        <v>186</v>
      </c>
      <c r="G6" s="158" t="s">
        <v>187</v>
      </c>
    </row>
    <row r="7" ht="18" customHeight="1" spans="1:7">
      <c r="A7" s="33" t="s">
        <v>84</v>
      </c>
      <c r="B7" s="33" t="s">
        <v>85</v>
      </c>
      <c r="C7" s="23">
        <v>10329741.1</v>
      </c>
      <c r="D7" s="23">
        <v>9089653.32</v>
      </c>
      <c r="E7" s="23">
        <v>7976363</v>
      </c>
      <c r="F7" s="23">
        <v>1113290.32</v>
      </c>
      <c r="G7" s="23">
        <v>1240087.78</v>
      </c>
    </row>
    <row r="8" ht="18" customHeight="1" spans="1:7">
      <c r="A8" s="116" t="s">
        <v>86</v>
      </c>
      <c r="B8" s="116" t="s">
        <v>87</v>
      </c>
      <c r="C8" s="23">
        <v>375100</v>
      </c>
      <c r="D8" s="23"/>
      <c r="E8" s="23"/>
      <c r="F8" s="23"/>
      <c r="G8" s="23">
        <v>375100</v>
      </c>
    </row>
    <row r="9" ht="18" customHeight="1" spans="1:7">
      <c r="A9" s="160" t="s">
        <v>188</v>
      </c>
      <c r="B9" s="160" t="s">
        <v>88</v>
      </c>
      <c r="C9" s="23">
        <v>375100</v>
      </c>
      <c r="D9" s="23"/>
      <c r="E9" s="23"/>
      <c r="F9" s="23"/>
      <c r="G9" s="23">
        <v>375100</v>
      </c>
    </row>
    <row r="10" ht="18" customHeight="1" spans="1:7">
      <c r="A10" s="116" t="s">
        <v>89</v>
      </c>
      <c r="B10" s="116" t="s">
        <v>90</v>
      </c>
      <c r="C10" s="23">
        <v>9954641.1</v>
      </c>
      <c r="D10" s="23">
        <v>9089653.32</v>
      </c>
      <c r="E10" s="23">
        <v>7976363</v>
      </c>
      <c r="F10" s="23">
        <v>1113290.32</v>
      </c>
      <c r="G10" s="23">
        <v>864987.78</v>
      </c>
    </row>
    <row r="11" ht="18" customHeight="1" spans="1:7">
      <c r="A11" s="160" t="s">
        <v>91</v>
      </c>
      <c r="B11" s="160" t="s">
        <v>92</v>
      </c>
      <c r="C11" s="23">
        <v>9084653.32</v>
      </c>
      <c r="D11" s="23">
        <v>9084653.32</v>
      </c>
      <c r="E11" s="23">
        <v>7976363</v>
      </c>
      <c r="F11" s="23">
        <v>1108290.32</v>
      </c>
      <c r="G11" s="23"/>
    </row>
    <row r="12" ht="18" customHeight="1" spans="1:7">
      <c r="A12" s="160" t="s">
        <v>93</v>
      </c>
      <c r="B12" s="160" t="s">
        <v>94</v>
      </c>
      <c r="C12" s="23">
        <v>823227</v>
      </c>
      <c r="D12" s="23"/>
      <c r="E12" s="23"/>
      <c r="F12" s="23"/>
      <c r="G12" s="23">
        <v>823227</v>
      </c>
    </row>
    <row r="13" ht="18" customHeight="1" spans="1:7">
      <c r="A13" s="160" t="s">
        <v>95</v>
      </c>
      <c r="B13" s="160" t="s">
        <v>96</v>
      </c>
      <c r="C13" s="23">
        <v>46760.78</v>
      </c>
      <c r="D13" s="23">
        <v>5000</v>
      </c>
      <c r="E13" s="23"/>
      <c r="F13" s="23">
        <v>5000</v>
      </c>
      <c r="G13" s="23">
        <v>41760.78</v>
      </c>
    </row>
    <row r="14" ht="18" customHeight="1" spans="1:7">
      <c r="A14" s="33" t="s">
        <v>99</v>
      </c>
      <c r="B14" s="33" t="s">
        <v>100</v>
      </c>
      <c r="C14" s="23">
        <v>2528291.32</v>
      </c>
      <c r="D14" s="23">
        <v>2528291.32</v>
      </c>
      <c r="E14" s="23">
        <v>2528291.32</v>
      </c>
      <c r="F14" s="23"/>
      <c r="G14" s="23"/>
    </row>
    <row r="15" ht="18" customHeight="1" spans="1:7">
      <c r="A15" s="116" t="s">
        <v>101</v>
      </c>
      <c r="B15" s="116" t="s">
        <v>102</v>
      </c>
      <c r="C15" s="23">
        <v>2459664</v>
      </c>
      <c r="D15" s="23">
        <v>2459664</v>
      </c>
      <c r="E15" s="23">
        <v>2459664</v>
      </c>
      <c r="F15" s="23"/>
      <c r="G15" s="23"/>
    </row>
    <row r="16" ht="18" customHeight="1" spans="1:7">
      <c r="A16" s="160" t="s">
        <v>103</v>
      </c>
      <c r="B16" s="160" t="s">
        <v>104</v>
      </c>
      <c r="C16" s="23">
        <v>1263840</v>
      </c>
      <c r="D16" s="23">
        <v>1263840</v>
      </c>
      <c r="E16" s="23">
        <v>1263840</v>
      </c>
      <c r="F16" s="23"/>
      <c r="G16" s="23"/>
    </row>
    <row r="17" ht="18" customHeight="1" spans="1:7">
      <c r="A17" s="160" t="s">
        <v>105</v>
      </c>
      <c r="B17" s="160" t="s">
        <v>106</v>
      </c>
      <c r="C17" s="23">
        <v>21120</v>
      </c>
      <c r="D17" s="23">
        <v>21120</v>
      </c>
      <c r="E17" s="23">
        <v>21120</v>
      </c>
      <c r="F17" s="23"/>
      <c r="G17" s="23"/>
    </row>
    <row r="18" ht="18" customHeight="1" spans="1:7">
      <c r="A18" s="160" t="s">
        <v>107</v>
      </c>
      <c r="B18" s="160" t="s">
        <v>108</v>
      </c>
      <c r="C18" s="23">
        <v>1174704</v>
      </c>
      <c r="D18" s="23">
        <v>1174704</v>
      </c>
      <c r="E18" s="23">
        <v>1174704</v>
      </c>
      <c r="F18" s="23"/>
      <c r="G18" s="23"/>
    </row>
    <row r="19" ht="18" customHeight="1" spans="1:7">
      <c r="A19" s="116" t="s">
        <v>109</v>
      </c>
      <c r="B19" s="116" t="s">
        <v>110</v>
      </c>
      <c r="C19" s="23">
        <v>60088.8</v>
      </c>
      <c r="D19" s="23">
        <v>60088.8</v>
      </c>
      <c r="E19" s="23">
        <v>60088.8</v>
      </c>
      <c r="F19" s="23"/>
      <c r="G19" s="23"/>
    </row>
    <row r="20" ht="18" customHeight="1" spans="1:7">
      <c r="A20" s="160" t="s">
        <v>111</v>
      </c>
      <c r="B20" s="160" t="s">
        <v>112</v>
      </c>
      <c r="C20" s="23">
        <v>60088.8</v>
      </c>
      <c r="D20" s="23">
        <v>60088.8</v>
      </c>
      <c r="E20" s="23">
        <v>60088.8</v>
      </c>
      <c r="F20" s="23"/>
      <c r="G20" s="23"/>
    </row>
    <row r="21" ht="18" customHeight="1" spans="1:7">
      <c r="A21" s="116" t="s">
        <v>113</v>
      </c>
      <c r="B21" s="116" t="s">
        <v>114</v>
      </c>
      <c r="C21" s="23">
        <v>8538.52</v>
      </c>
      <c r="D21" s="23">
        <v>8538.52</v>
      </c>
      <c r="E21" s="23">
        <v>8538.52</v>
      </c>
      <c r="F21" s="23"/>
      <c r="G21" s="23"/>
    </row>
    <row r="22" ht="18" customHeight="1" spans="1:7">
      <c r="A22" s="160" t="s">
        <v>115</v>
      </c>
      <c r="B22" s="160" t="s">
        <v>114</v>
      </c>
      <c r="C22" s="23">
        <v>8538.52</v>
      </c>
      <c r="D22" s="23">
        <v>8538.52</v>
      </c>
      <c r="E22" s="23">
        <v>8538.52</v>
      </c>
      <c r="F22" s="23"/>
      <c r="G22" s="23"/>
    </row>
    <row r="23" ht="18" customHeight="1" spans="1:7">
      <c r="A23" s="33" t="s">
        <v>116</v>
      </c>
      <c r="B23" s="33" t="s">
        <v>117</v>
      </c>
      <c r="C23" s="23">
        <v>936915.93</v>
      </c>
      <c r="D23" s="23">
        <v>936915.93</v>
      </c>
      <c r="E23" s="23">
        <v>936915.93</v>
      </c>
      <c r="F23" s="23"/>
      <c r="G23" s="23"/>
    </row>
    <row r="24" ht="18" customHeight="1" spans="1:7">
      <c r="A24" s="116" t="s">
        <v>118</v>
      </c>
      <c r="B24" s="116" t="s">
        <v>119</v>
      </c>
      <c r="C24" s="23">
        <v>936915.93</v>
      </c>
      <c r="D24" s="23">
        <v>936915.93</v>
      </c>
      <c r="E24" s="23">
        <v>936915.93</v>
      </c>
      <c r="F24" s="23"/>
      <c r="G24" s="23"/>
    </row>
    <row r="25" ht="18" customHeight="1" spans="1:7">
      <c r="A25" s="160" t="s">
        <v>120</v>
      </c>
      <c r="B25" s="160" t="s">
        <v>121</v>
      </c>
      <c r="C25" s="23">
        <v>471033.31</v>
      </c>
      <c r="D25" s="23">
        <v>471033.31</v>
      </c>
      <c r="E25" s="23">
        <v>471033.31</v>
      </c>
      <c r="F25" s="23"/>
      <c r="G25" s="23"/>
    </row>
    <row r="26" ht="18" customHeight="1" spans="1:7">
      <c r="A26" s="160" t="s">
        <v>122</v>
      </c>
      <c r="B26" s="160" t="s">
        <v>123</v>
      </c>
      <c r="C26" s="23">
        <v>50241.59</v>
      </c>
      <c r="D26" s="23">
        <v>50241.59</v>
      </c>
      <c r="E26" s="23">
        <v>50241.59</v>
      </c>
      <c r="F26" s="23"/>
      <c r="G26" s="23"/>
    </row>
    <row r="27" ht="18" customHeight="1" spans="1:7">
      <c r="A27" s="160" t="s">
        <v>124</v>
      </c>
      <c r="B27" s="160" t="s">
        <v>125</v>
      </c>
      <c r="C27" s="23">
        <v>372229.23</v>
      </c>
      <c r="D27" s="23">
        <v>372229.23</v>
      </c>
      <c r="E27" s="23">
        <v>372229.23</v>
      </c>
      <c r="F27" s="23"/>
      <c r="G27" s="23"/>
    </row>
    <row r="28" ht="18" customHeight="1" spans="1:7">
      <c r="A28" s="160" t="s">
        <v>126</v>
      </c>
      <c r="B28" s="160" t="s">
        <v>127</v>
      </c>
      <c r="C28" s="23">
        <v>43411.8</v>
      </c>
      <c r="D28" s="23">
        <v>43411.8</v>
      </c>
      <c r="E28" s="23">
        <v>43411.8</v>
      </c>
      <c r="F28" s="23"/>
      <c r="G28" s="23"/>
    </row>
    <row r="29" ht="18" customHeight="1" spans="1:7">
      <c r="A29" s="33" t="s">
        <v>128</v>
      </c>
      <c r="B29" s="33" t="s">
        <v>129</v>
      </c>
      <c r="C29" s="23">
        <v>20000</v>
      </c>
      <c r="D29" s="23"/>
      <c r="E29" s="23"/>
      <c r="F29" s="23"/>
      <c r="G29" s="23">
        <v>20000</v>
      </c>
    </row>
    <row r="30" ht="18" customHeight="1" spans="1:7">
      <c r="A30" s="116" t="s">
        <v>130</v>
      </c>
      <c r="B30" s="116" t="s">
        <v>131</v>
      </c>
      <c r="C30" s="23">
        <v>20000</v>
      </c>
      <c r="D30" s="23"/>
      <c r="E30" s="23"/>
      <c r="F30" s="23"/>
      <c r="G30" s="23">
        <v>20000</v>
      </c>
    </row>
    <row r="31" ht="18" customHeight="1" spans="1:7">
      <c r="A31" s="160" t="s">
        <v>132</v>
      </c>
      <c r="B31" s="160" t="s">
        <v>133</v>
      </c>
      <c r="C31" s="23">
        <v>20000</v>
      </c>
      <c r="D31" s="23"/>
      <c r="E31" s="23"/>
      <c r="F31" s="23"/>
      <c r="G31" s="23">
        <v>20000</v>
      </c>
    </row>
    <row r="32" ht="18" customHeight="1" spans="1:7">
      <c r="A32" s="33" t="s">
        <v>134</v>
      </c>
      <c r="B32" s="33" t="s">
        <v>135</v>
      </c>
      <c r="C32" s="23">
        <v>881028</v>
      </c>
      <c r="D32" s="23">
        <v>881028</v>
      </c>
      <c r="E32" s="23">
        <v>881028</v>
      </c>
      <c r="F32" s="23"/>
      <c r="G32" s="23"/>
    </row>
    <row r="33" ht="18" customHeight="1" spans="1:7">
      <c r="A33" s="116" t="s">
        <v>136</v>
      </c>
      <c r="B33" s="116" t="s">
        <v>137</v>
      </c>
      <c r="C33" s="23">
        <v>881028</v>
      </c>
      <c r="D33" s="23">
        <v>881028</v>
      </c>
      <c r="E33" s="23">
        <v>881028</v>
      </c>
      <c r="F33" s="23"/>
      <c r="G33" s="23"/>
    </row>
    <row r="34" ht="18" customHeight="1" spans="1:7">
      <c r="A34" s="160" t="s">
        <v>138</v>
      </c>
      <c r="B34" s="160" t="s">
        <v>139</v>
      </c>
      <c r="C34" s="23">
        <v>881028</v>
      </c>
      <c r="D34" s="23">
        <v>881028</v>
      </c>
      <c r="E34" s="23">
        <v>881028</v>
      </c>
      <c r="F34" s="23"/>
      <c r="G34" s="23"/>
    </row>
    <row r="35" ht="18" customHeight="1" spans="1:7">
      <c r="A35" s="161" t="s">
        <v>140</v>
      </c>
      <c r="B35" s="162" t="s">
        <v>140</v>
      </c>
      <c r="C35" s="23">
        <v>14695976.35</v>
      </c>
      <c r="D35" s="23">
        <v>13435888.57</v>
      </c>
      <c r="E35" s="23">
        <v>12322598.25</v>
      </c>
      <c r="F35" s="23">
        <v>1113290.32</v>
      </c>
      <c r="G35" s="23">
        <v>1260087.78</v>
      </c>
    </row>
  </sheetData>
  <mergeCells count="7">
    <mergeCell ref="A2:G2"/>
    <mergeCell ref="A3:E3"/>
    <mergeCell ref="A4:B4"/>
    <mergeCell ref="D4:F4"/>
    <mergeCell ref="A35:B35"/>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3888888888889" defaultRowHeight="14.25" customHeight="1" outlineLevelCol="6"/>
  <cols>
    <col min="1" max="1" width="23.5740740740741" customWidth="1"/>
    <col min="2" max="7" width="22.8518518518519" customWidth="1"/>
  </cols>
  <sheetData>
    <row r="1" ht="15" customHeight="1" spans="1:7">
      <c r="A1" s="143"/>
      <c r="B1" s="144"/>
      <c r="C1" s="145"/>
      <c r="D1" s="61"/>
      <c r="G1" s="86" t="s">
        <v>189</v>
      </c>
    </row>
    <row r="2" ht="39" customHeight="1" spans="1:7">
      <c r="A2" s="127" t="str">
        <f>"2025"&amp;"年“三公”经费支出预算表"</f>
        <v>2025年“三公”经费支出预算表</v>
      </c>
      <c r="B2" s="50"/>
      <c r="C2" s="50"/>
      <c r="D2" s="50"/>
      <c r="E2" s="50"/>
      <c r="F2" s="50"/>
      <c r="G2" s="50"/>
    </row>
    <row r="3" ht="18.75" customHeight="1" spans="1:7">
      <c r="A3" s="40" t="str">
        <f>"单位名称："&amp;"临沧市临翔区市场监督管理局"</f>
        <v>单位名称：临沧市临翔区市场监督管理局</v>
      </c>
      <c r="B3" s="144"/>
      <c r="C3" s="145"/>
      <c r="D3" s="61"/>
      <c r="E3" s="29"/>
      <c r="G3" s="86" t="s">
        <v>190</v>
      </c>
    </row>
    <row r="4" ht="18.75" customHeight="1" spans="1:7">
      <c r="A4" s="10" t="s">
        <v>191</v>
      </c>
      <c r="B4" s="10" t="s">
        <v>192</v>
      </c>
      <c r="C4" s="30" t="s">
        <v>193</v>
      </c>
      <c r="D4" s="12" t="s">
        <v>194</v>
      </c>
      <c r="E4" s="13"/>
      <c r="F4" s="14"/>
      <c r="G4" s="30" t="s">
        <v>195</v>
      </c>
    </row>
    <row r="5" ht="18.75" customHeight="1" spans="1:7">
      <c r="A5" s="17"/>
      <c r="B5" s="146"/>
      <c r="C5" s="32"/>
      <c r="D5" s="65" t="s">
        <v>58</v>
      </c>
      <c r="E5" s="65" t="s">
        <v>196</v>
      </c>
      <c r="F5" s="65" t="s">
        <v>197</v>
      </c>
      <c r="G5" s="32"/>
    </row>
    <row r="6" ht="18.75" customHeight="1" spans="1:7">
      <c r="A6" s="147" t="s">
        <v>56</v>
      </c>
      <c r="B6" s="148">
        <v>1</v>
      </c>
      <c r="C6" s="149">
        <v>2</v>
      </c>
      <c r="D6" s="150">
        <v>3</v>
      </c>
      <c r="E6" s="150">
        <v>4</v>
      </c>
      <c r="F6" s="150">
        <v>5</v>
      </c>
      <c r="G6" s="149">
        <v>6</v>
      </c>
    </row>
    <row r="7" ht="18.75" customHeight="1" spans="1:7">
      <c r="A7" s="147" t="s">
        <v>56</v>
      </c>
      <c r="B7" s="151">
        <v>175000</v>
      </c>
      <c r="C7" s="151"/>
      <c r="D7" s="151">
        <v>150000</v>
      </c>
      <c r="E7" s="151"/>
      <c r="F7" s="151">
        <v>150000</v>
      </c>
      <c r="G7" s="151">
        <v>25000</v>
      </c>
    </row>
    <row r="8" ht="18.75" customHeight="1" spans="1:7">
      <c r="A8" s="152" t="s">
        <v>198</v>
      </c>
      <c r="B8" s="151"/>
      <c r="C8" s="151"/>
      <c r="D8" s="151"/>
      <c r="E8" s="151"/>
      <c r="F8" s="151"/>
      <c r="G8" s="151"/>
    </row>
    <row r="9" ht="18.75" customHeight="1" spans="1:7">
      <c r="A9" s="152" t="s">
        <v>199</v>
      </c>
      <c r="B9" s="151">
        <v>175000</v>
      </c>
      <c r="C9" s="151"/>
      <c r="D9" s="151">
        <v>150000</v>
      </c>
      <c r="E9" s="151"/>
      <c r="F9" s="151">
        <v>150000</v>
      </c>
      <c r="G9" s="151">
        <v>25000</v>
      </c>
    </row>
    <row r="10" ht="18.75" customHeight="1" spans="1:7">
      <c r="A10" s="152" t="s">
        <v>200</v>
      </c>
      <c r="B10" s="151"/>
      <c r="C10" s="151"/>
      <c r="D10" s="151"/>
      <c r="E10" s="151"/>
      <c r="F10" s="151"/>
      <c r="G10" s="151"/>
    </row>
    <row r="11" ht="18.75" customHeight="1" spans="1:7">
      <c r="A11" s="152" t="s">
        <v>201</v>
      </c>
      <c r="B11" s="151"/>
      <c r="C11" s="151"/>
      <c r="D11" s="151"/>
      <c r="E11" s="151"/>
      <c r="F11" s="151"/>
      <c r="G11" s="151"/>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4"/>
  <sheetViews>
    <sheetView showZeros="0" workbookViewId="0">
      <selection activeCell="F45" sqref="F45"/>
    </sheetView>
  </sheetViews>
  <sheetFormatPr defaultColWidth="9.13888888888889" defaultRowHeight="14.25" customHeight="1"/>
  <cols>
    <col min="1" max="1" width="32.8518518518519" customWidth="1"/>
    <col min="2" max="2" width="25.4259259259259" customWidth="1"/>
    <col min="3" max="3" width="26.5740740740741" customWidth="1"/>
    <col min="4" max="4" width="10.1388888888889" customWidth="1"/>
    <col min="5" max="5" width="28.5925925925926" customWidth="1"/>
    <col min="6" max="6" width="10.2777777777778" customWidth="1"/>
    <col min="7" max="7" width="23" customWidth="1"/>
    <col min="8" max="21" width="19.8518518518519" customWidth="1"/>
    <col min="22" max="23" width="20" customWidth="1"/>
  </cols>
  <sheetData>
    <row r="1" ht="15" customHeight="1" spans="2:23">
      <c r="B1" s="125"/>
      <c r="D1" s="126"/>
      <c r="E1" s="126"/>
      <c r="F1" s="126"/>
      <c r="G1" s="126"/>
      <c r="H1" s="66"/>
      <c r="I1" s="66"/>
      <c r="J1" s="66"/>
      <c r="K1" s="66"/>
      <c r="L1" s="66"/>
      <c r="M1" s="66"/>
      <c r="N1" s="29"/>
      <c r="O1" s="29"/>
      <c r="P1" s="29"/>
      <c r="Q1" s="66"/>
      <c r="U1" s="125"/>
      <c r="W1" s="37" t="s">
        <v>202</v>
      </c>
    </row>
    <row r="2" ht="39.75" customHeight="1" spans="1:23">
      <c r="A2" s="127"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"单位名称："&amp;"临沧市临翔区市场监督管理局"</f>
        <v>单位名称：临沧市临翔区市场监督管理局</v>
      </c>
      <c r="B3" s="128"/>
      <c r="C3" s="128"/>
      <c r="D3" s="128"/>
      <c r="E3" s="128"/>
      <c r="F3" s="128"/>
      <c r="G3" s="128"/>
      <c r="H3" s="70"/>
      <c r="I3" s="70"/>
      <c r="J3" s="70"/>
      <c r="K3" s="70"/>
      <c r="L3" s="70"/>
      <c r="M3" s="70"/>
      <c r="N3" s="92"/>
      <c r="O3" s="92"/>
      <c r="P3" s="92"/>
      <c r="Q3" s="70"/>
      <c r="U3" s="125"/>
      <c r="W3" s="37" t="s">
        <v>190</v>
      </c>
    </row>
    <row r="4" ht="18" customHeight="1" spans="1:23">
      <c r="A4" s="10" t="s">
        <v>203</v>
      </c>
      <c r="B4" s="10" t="s">
        <v>204</v>
      </c>
      <c r="C4" s="10" t="s">
        <v>205</v>
      </c>
      <c r="D4" s="10" t="s">
        <v>206</v>
      </c>
      <c r="E4" s="10" t="s">
        <v>207</v>
      </c>
      <c r="F4" s="10" t="s">
        <v>208</v>
      </c>
      <c r="G4" s="10" t="s">
        <v>209</v>
      </c>
      <c r="H4" s="129" t="s">
        <v>210</v>
      </c>
      <c r="I4" s="63" t="s">
        <v>210</v>
      </c>
      <c r="J4" s="63"/>
      <c r="K4" s="63"/>
      <c r="L4" s="63"/>
      <c r="M4" s="63"/>
      <c r="N4" s="13"/>
      <c r="O4" s="13"/>
      <c r="P4" s="13"/>
      <c r="Q4" s="73" t="s">
        <v>62</v>
      </c>
      <c r="R4" s="63" t="s">
        <v>78</v>
      </c>
      <c r="S4" s="63"/>
      <c r="T4" s="63"/>
      <c r="U4" s="63"/>
      <c r="V4" s="63"/>
      <c r="W4" s="140"/>
    </row>
    <row r="5" ht="18" customHeight="1" spans="1:23">
      <c r="A5" s="15"/>
      <c r="B5" s="122"/>
      <c r="C5" s="15"/>
      <c r="D5" s="15"/>
      <c r="E5" s="15"/>
      <c r="F5" s="15"/>
      <c r="G5" s="15"/>
      <c r="H5" s="105" t="s">
        <v>211</v>
      </c>
      <c r="I5" s="129" t="s">
        <v>59</v>
      </c>
      <c r="J5" s="63"/>
      <c r="K5" s="63"/>
      <c r="L5" s="63"/>
      <c r="M5" s="140"/>
      <c r="N5" s="12" t="s">
        <v>212</v>
      </c>
      <c r="O5" s="13"/>
      <c r="P5" s="14"/>
      <c r="Q5" s="10" t="s">
        <v>62</v>
      </c>
      <c r="R5" s="129" t="s">
        <v>78</v>
      </c>
      <c r="S5" s="73" t="s">
        <v>65</v>
      </c>
      <c r="T5" s="63" t="s">
        <v>78</v>
      </c>
      <c r="U5" s="73" t="s">
        <v>67</v>
      </c>
      <c r="V5" s="73" t="s">
        <v>68</v>
      </c>
      <c r="W5" s="142" t="s">
        <v>69</v>
      </c>
    </row>
    <row r="6" ht="18.75" customHeight="1" spans="1:23">
      <c r="A6" s="31"/>
      <c r="B6" s="31"/>
      <c r="C6" s="31"/>
      <c r="D6" s="31"/>
      <c r="E6" s="31"/>
      <c r="F6" s="31"/>
      <c r="G6" s="31"/>
      <c r="H6" s="31"/>
      <c r="I6" s="141" t="s">
        <v>213</v>
      </c>
      <c r="J6" s="10" t="s">
        <v>214</v>
      </c>
      <c r="K6" s="10" t="s">
        <v>215</v>
      </c>
      <c r="L6" s="10" t="s">
        <v>216</v>
      </c>
      <c r="M6" s="10" t="s">
        <v>217</v>
      </c>
      <c r="N6" s="10" t="s">
        <v>59</v>
      </c>
      <c r="O6" s="10" t="s">
        <v>60</v>
      </c>
      <c r="P6" s="10" t="s">
        <v>61</v>
      </c>
      <c r="Q6" s="31"/>
      <c r="R6" s="10" t="s">
        <v>58</v>
      </c>
      <c r="S6" s="10" t="s">
        <v>65</v>
      </c>
      <c r="T6" s="10" t="s">
        <v>218</v>
      </c>
      <c r="U6" s="10" t="s">
        <v>67</v>
      </c>
      <c r="V6" s="10" t="s">
        <v>68</v>
      </c>
      <c r="W6" s="10" t="s">
        <v>69</v>
      </c>
    </row>
    <row r="7" ht="37.5" customHeight="1" spans="1:23">
      <c r="A7" s="108"/>
      <c r="B7" s="108"/>
      <c r="C7" s="108"/>
      <c r="D7" s="108"/>
      <c r="E7" s="108"/>
      <c r="F7" s="108"/>
      <c r="G7" s="108"/>
      <c r="H7" s="108"/>
      <c r="I7" s="91"/>
      <c r="J7" s="17" t="s">
        <v>219</v>
      </c>
      <c r="K7" s="17" t="s">
        <v>215</v>
      </c>
      <c r="L7" s="17" t="s">
        <v>216</v>
      </c>
      <c r="M7" s="17" t="s">
        <v>217</v>
      </c>
      <c r="N7" s="17" t="s">
        <v>215</v>
      </c>
      <c r="O7" s="17" t="s">
        <v>216</v>
      </c>
      <c r="P7" s="17" t="s">
        <v>217</v>
      </c>
      <c r="Q7" s="17" t="s">
        <v>62</v>
      </c>
      <c r="R7" s="17" t="s">
        <v>58</v>
      </c>
      <c r="S7" s="17" t="s">
        <v>65</v>
      </c>
      <c r="T7" s="17" t="s">
        <v>218</v>
      </c>
      <c r="U7" s="17" t="s">
        <v>67</v>
      </c>
      <c r="V7" s="17" t="s">
        <v>68</v>
      </c>
      <c r="W7" s="17" t="s">
        <v>69</v>
      </c>
    </row>
    <row r="8" ht="19.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21" customHeight="1" spans="1:23">
      <c r="A9" s="131" t="s">
        <v>71</v>
      </c>
      <c r="B9" s="131"/>
      <c r="C9" s="131"/>
      <c r="D9" s="131"/>
      <c r="E9" s="131"/>
      <c r="F9" s="131"/>
      <c r="G9" s="131"/>
      <c r="H9" s="23">
        <v>13435888.57</v>
      </c>
      <c r="I9" s="23">
        <v>13435888.57</v>
      </c>
      <c r="J9" s="23"/>
      <c r="K9" s="23"/>
      <c r="L9" s="23">
        <v>13435888.57</v>
      </c>
      <c r="M9" s="23"/>
      <c r="N9" s="23"/>
      <c r="O9" s="23"/>
      <c r="P9" s="23"/>
      <c r="Q9" s="23"/>
      <c r="R9" s="23"/>
      <c r="S9" s="23"/>
      <c r="T9" s="23"/>
      <c r="U9" s="23"/>
      <c r="V9" s="23"/>
      <c r="W9" s="23"/>
    </row>
    <row r="10" ht="21" customHeight="1" spans="1:23">
      <c r="A10" s="131"/>
      <c r="B10" s="21" t="s">
        <v>220</v>
      </c>
      <c r="C10" s="21" t="s">
        <v>221</v>
      </c>
      <c r="D10" s="21" t="s">
        <v>91</v>
      </c>
      <c r="E10" s="21" t="s">
        <v>92</v>
      </c>
      <c r="F10" s="21" t="s">
        <v>222</v>
      </c>
      <c r="G10" s="21" t="s">
        <v>223</v>
      </c>
      <c r="H10" s="23">
        <v>2585220</v>
      </c>
      <c r="I10" s="23">
        <v>2585220</v>
      </c>
      <c r="J10" s="23"/>
      <c r="K10" s="23"/>
      <c r="L10" s="23">
        <v>2585220</v>
      </c>
      <c r="M10" s="23"/>
      <c r="N10" s="23"/>
      <c r="O10" s="23"/>
      <c r="P10" s="23"/>
      <c r="Q10" s="23"/>
      <c r="R10" s="23"/>
      <c r="S10" s="23"/>
      <c r="T10" s="23"/>
      <c r="U10" s="23"/>
      <c r="V10" s="23"/>
      <c r="W10" s="23"/>
    </row>
    <row r="11" ht="21" customHeight="1" spans="1:23">
      <c r="A11" s="24"/>
      <c r="B11" s="21" t="s">
        <v>224</v>
      </c>
      <c r="C11" s="21" t="s">
        <v>225</v>
      </c>
      <c r="D11" s="21" t="s">
        <v>91</v>
      </c>
      <c r="E11" s="21" t="s">
        <v>92</v>
      </c>
      <c r="F11" s="21" t="s">
        <v>222</v>
      </c>
      <c r="G11" s="21" t="s">
        <v>223</v>
      </c>
      <c r="H11" s="23">
        <v>325932</v>
      </c>
      <c r="I11" s="23">
        <v>325932</v>
      </c>
      <c r="J11" s="23"/>
      <c r="K11" s="23"/>
      <c r="L11" s="23">
        <v>325932</v>
      </c>
      <c r="M11" s="23"/>
      <c r="N11" s="23"/>
      <c r="O11" s="23"/>
      <c r="P11" s="23"/>
      <c r="Q11" s="23"/>
      <c r="R11" s="23"/>
      <c r="S11" s="23"/>
      <c r="T11" s="23"/>
      <c r="U11" s="23"/>
      <c r="V11" s="23"/>
      <c r="W11" s="23"/>
    </row>
    <row r="12" ht="21" customHeight="1" spans="1:23">
      <c r="A12" s="24"/>
      <c r="B12" s="21" t="s">
        <v>224</v>
      </c>
      <c r="C12" s="21" t="s">
        <v>225</v>
      </c>
      <c r="D12" s="21" t="s">
        <v>91</v>
      </c>
      <c r="E12" s="21" t="s">
        <v>92</v>
      </c>
      <c r="F12" s="21" t="s">
        <v>226</v>
      </c>
      <c r="G12" s="21" t="s">
        <v>227</v>
      </c>
      <c r="H12" s="23">
        <v>24000</v>
      </c>
      <c r="I12" s="23">
        <v>24000</v>
      </c>
      <c r="J12" s="23"/>
      <c r="K12" s="23"/>
      <c r="L12" s="23">
        <v>24000</v>
      </c>
      <c r="M12" s="23"/>
      <c r="N12" s="23"/>
      <c r="O12" s="23"/>
      <c r="P12" s="23"/>
      <c r="Q12" s="23"/>
      <c r="R12" s="23"/>
      <c r="S12" s="23"/>
      <c r="T12" s="23"/>
      <c r="U12" s="23"/>
      <c r="V12" s="23"/>
      <c r="W12" s="23"/>
    </row>
    <row r="13" ht="21" customHeight="1" spans="1:23">
      <c r="A13" s="24"/>
      <c r="B13" s="21" t="s">
        <v>220</v>
      </c>
      <c r="C13" s="21" t="s">
        <v>221</v>
      </c>
      <c r="D13" s="21" t="s">
        <v>91</v>
      </c>
      <c r="E13" s="21" t="s">
        <v>92</v>
      </c>
      <c r="F13" s="21" t="s">
        <v>226</v>
      </c>
      <c r="G13" s="21" t="s">
        <v>227</v>
      </c>
      <c r="H13" s="23">
        <v>3136980</v>
      </c>
      <c r="I13" s="23">
        <v>3136980</v>
      </c>
      <c r="J13" s="23"/>
      <c r="K13" s="23"/>
      <c r="L13" s="23">
        <v>3136980</v>
      </c>
      <c r="M13" s="23"/>
      <c r="N13" s="23"/>
      <c r="O13" s="23"/>
      <c r="P13" s="23"/>
      <c r="Q13" s="23"/>
      <c r="R13" s="23"/>
      <c r="S13" s="23"/>
      <c r="T13" s="23"/>
      <c r="U13" s="23"/>
      <c r="V13" s="23"/>
      <c r="W13" s="23"/>
    </row>
    <row r="14" ht="21" customHeight="1" spans="1:23">
      <c r="A14" s="24"/>
      <c r="B14" s="21" t="s">
        <v>224</v>
      </c>
      <c r="C14" s="21" t="s">
        <v>225</v>
      </c>
      <c r="D14" s="21" t="s">
        <v>91</v>
      </c>
      <c r="E14" s="21" t="s">
        <v>92</v>
      </c>
      <c r="F14" s="21" t="s">
        <v>226</v>
      </c>
      <c r="G14" s="21" t="s">
        <v>227</v>
      </c>
      <c r="H14" s="23">
        <v>25740</v>
      </c>
      <c r="I14" s="23">
        <v>25740</v>
      </c>
      <c r="J14" s="23"/>
      <c r="K14" s="23"/>
      <c r="L14" s="23">
        <v>25740</v>
      </c>
      <c r="M14" s="23"/>
      <c r="N14" s="23"/>
      <c r="O14" s="23"/>
      <c r="P14" s="23"/>
      <c r="Q14" s="23"/>
      <c r="R14" s="23"/>
      <c r="S14" s="23"/>
      <c r="T14" s="23"/>
      <c r="U14" s="23"/>
      <c r="V14" s="23"/>
      <c r="W14" s="23"/>
    </row>
    <row r="15" ht="21" customHeight="1" spans="1:23">
      <c r="A15" s="24"/>
      <c r="B15" s="21" t="s">
        <v>220</v>
      </c>
      <c r="C15" s="21" t="s">
        <v>221</v>
      </c>
      <c r="D15" s="21" t="s">
        <v>91</v>
      </c>
      <c r="E15" s="21" t="s">
        <v>92</v>
      </c>
      <c r="F15" s="21" t="s">
        <v>226</v>
      </c>
      <c r="G15" s="21" t="s">
        <v>227</v>
      </c>
      <c r="H15" s="23">
        <v>84000</v>
      </c>
      <c r="I15" s="23">
        <v>84000</v>
      </c>
      <c r="J15" s="23"/>
      <c r="K15" s="23"/>
      <c r="L15" s="23">
        <v>84000</v>
      </c>
      <c r="M15" s="23"/>
      <c r="N15" s="23"/>
      <c r="O15" s="23"/>
      <c r="P15" s="23"/>
      <c r="Q15" s="23"/>
      <c r="R15" s="23"/>
      <c r="S15" s="23"/>
      <c r="T15" s="23"/>
      <c r="U15" s="23"/>
      <c r="V15" s="23"/>
      <c r="W15" s="23"/>
    </row>
    <row r="16" ht="21" customHeight="1" spans="1:23">
      <c r="A16" s="24"/>
      <c r="B16" s="21" t="s">
        <v>228</v>
      </c>
      <c r="C16" s="21" t="s">
        <v>229</v>
      </c>
      <c r="D16" s="21" t="s">
        <v>91</v>
      </c>
      <c r="E16" s="21" t="s">
        <v>92</v>
      </c>
      <c r="F16" s="21" t="s">
        <v>230</v>
      </c>
      <c r="G16" s="21" t="s">
        <v>231</v>
      </c>
      <c r="H16" s="23">
        <v>1061100</v>
      </c>
      <c r="I16" s="23">
        <v>1061100</v>
      </c>
      <c r="J16" s="23"/>
      <c r="K16" s="23"/>
      <c r="L16" s="23">
        <v>1061100</v>
      </c>
      <c r="M16" s="23"/>
      <c r="N16" s="23"/>
      <c r="O16" s="23"/>
      <c r="P16" s="23"/>
      <c r="Q16" s="23"/>
      <c r="R16" s="23"/>
      <c r="S16" s="23"/>
      <c r="T16" s="23"/>
      <c r="U16" s="23"/>
      <c r="V16" s="23"/>
      <c r="W16" s="23"/>
    </row>
    <row r="17" ht="21" customHeight="1" spans="1:23">
      <c r="A17" s="24"/>
      <c r="B17" s="21" t="s">
        <v>220</v>
      </c>
      <c r="C17" s="21" t="s">
        <v>221</v>
      </c>
      <c r="D17" s="21" t="s">
        <v>91</v>
      </c>
      <c r="E17" s="21" t="s">
        <v>92</v>
      </c>
      <c r="F17" s="21" t="s">
        <v>230</v>
      </c>
      <c r="G17" s="21" t="s">
        <v>231</v>
      </c>
      <c r="H17" s="23">
        <v>215435</v>
      </c>
      <c r="I17" s="23">
        <v>215435</v>
      </c>
      <c r="J17" s="23"/>
      <c r="K17" s="23"/>
      <c r="L17" s="23">
        <v>215435</v>
      </c>
      <c r="M17" s="23"/>
      <c r="N17" s="23"/>
      <c r="O17" s="23"/>
      <c r="P17" s="23"/>
      <c r="Q17" s="23"/>
      <c r="R17" s="23"/>
      <c r="S17" s="23"/>
      <c r="T17" s="23"/>
      <c r="U17" s="23"/>
      <c r="V17" s="23"/>
      <c r="W17" s="23"/>
    </row>
    <row r="18" ht="21" customHeight="1" spans="1:23">
      <c r="A18" s="24"/>
      <c r="B18" s="21" t="s">
        <v>224</v>
      </c>
      <c r="C18" s="21" t="s">
        <v>225</v>
      </c>
      <c r="D18" s="21" t="s">
        <v>91</v>
      </c>
      <c r="E18" s="21" t="s">
        <v>92</v>
      </c>
      <c r="F18" s="21" t="s">
        <v>232</v>
      </c>
      <c r="G18" s="21" t="s">
        <v>233</v>
      </c>
      <c r="H18" s="23">
        <v>113760</v>
      </c>
      <c r="I18" s="23">
        <v>113760</v>
      </c>
      <c r="J18" s="23"/>
      <c r="K18" s="23"/>
      <c r="L18" s="23">
        <v>113760</v>
      </c>
      <c r="M18" s="23"/>
      <c r="N18" s="23"/>
      <c r="O18" s="23"/>
      <c r="P18" s="23"/>
      <c r="Q18" s="23"/>
      <c r="R18" s="23"/>
      <c r="S18" s="23"/>
      <c r="T18" s="23"/>
      <c r="U18" s="23"/>
      <c r="V18" s="23"/>
      <c r="W18" s="23"/>
    </row>
    <row r="19" ht="21" customHeight="1" spans="1:23">
      <c r="A19" s="24"/>
      <c r="B19" s="21" t="s">
        <v>234</v>
      </c>
      <c r="C19" s="21" t="s">
        <v>235</v>
      </c>
      <c r="D19" s="21" t="s">
        <v>91</v>
      </c>
      <c r="E19" s="21" t="s">
        <v>92</v>
      </c>
      <c r="F19" s="21" t="s">
        <v>232</v>
      </c>
      <c r="G19" s="21" t="s">
        <v>233</v>
      </c>
      <c r="H19" s="23">
        <v>162000</v>
      </c>
      <c r="I19" s="23">
        <v>162000</v>
      </c>
      <c r="J19" s="23"/>
      <c r="K19" s="23"/>
      <c r="L19" s="23">
        <v>162000</v>
      </c>
      <c r="M19" s="23"/>
      <c r="N19" s="23"/>
      <c r="O19" s="23"/>
      <c r="P19" s="23"/>
      <c r="Q19" s="23"/>
      <c r="R19" s="23"/>
      <c r="S19" s="23"/>
      <c r="T19" s="23"/>
      <c r="U19" s="23"/>
      <c r="V19" s="23"/>
      <c r="W19" s="23"/>
    </row>
    <row r="20" ht="21" customHeight="1" spans="1:23">
      <c r="A20" s="24"/>
      <c r="B20" s="21" t="s">
        <v>224</v>
      </c>
      <c r="C20" s="21" t="s">
        <v>225</v>
      </c>
      <c r="D20" s="21" t="s">
        <v>91</v>
      </c>
      <c r="E20" s="21" t="s">
        <v>92</v>
      </c>
      <c r="F20" s="21" t="s">
        <v>232</v>
      </c>
      <c r="G20" s="21" t="s">
        <v>233</v>
      </c>
      <c r="H20" s="23">
        <v>242196</v>
      </c>
      <c r="I20" s="23">
        <v>242196</v>
      </c>
      <c r="J20" s="23"/>
      <c r="K20" s="23"/>
      <c r="L20" s="23">
        <v>242196</v>
      </c>
      <c r="M20" s="23"/>
      <c r="N20" s="23"/>
      <c r="O20" s="23"/>
      <c r="P20" s="23"/>
      <c r="Q20" s="23"/>
      <c r="R20" s="23"/>
      <c r="S20" s="23"/>
      <c r="T20" s="23"/>
      <c r="U20" s="23"/>
      <c r="V20" s="23"/>
      <c r="W20" s="23"/>
    </row>
    <row r="21" ht="21" customHeight="1" spans="1:23">
      <c r="A21" s="24"/>
      <c r="B21" s="21" t="s">
        <v>236</v>
      </c>
      <c r="C21" s="21" t="s">
        <v>237</v>
      </c>
      <c r="D21" s="21" t="s">
        <v>107</v>
      </c>
      <c r="E21" s="21" t="s">
        <v>108</v>
      </c>
      <c r="F21" s="21" t="s">
        <v>238</v>
      </c>
      <c r="G21" s="21" t="s">
        <v>239</v>
      </c>
      <c r="H21" s="23">
        <v>113220.48</v>
      </c>
      <c r="I21" s="23">
        <v>113220.48</v>
      </c>
      <c r="J21" s="23"/>
      <c r="K21" s="23"/>
      <c r="L21" s="23">
        <v>113220.48</v>
      </c>
      <c r="M21" s="23"/>
      <c r="N21" s="23"/>
      <c r="O21" s="23"/>
      <c r="P21" s="23"/>
      <c r="Q21" s="23"/>
      <c r="R21" s="23"/>
      <c r="S21" s="23"/>
      <c r="T21" s="23"/>
      <c r="U21" s="23"/>
      <c r="V21" s="23"/>
      <c r="W21" s="23"/>
    </row>
    <row r="22" ht="21" customHeight="1" spans="1:23">
      <c r="A22" s="24"/>
      <c r="B22" s="21" t="s">
        <v>236</v>
      </c>
      <c r="C22" s="21" t="s">
        <v>237</v>
      </c>
      <c r="D22" s="21" t="s">
        <v>107</v>
      </c>
      <c r="E22" s="21" t="s">
        <v>108</v>
      </c>
      <c r="F22" s="21" t="s">
        <v>238</v>
      </c>
      <c r="G22" s="21" t="s">
        <v>239</v>
      </c>
      <c r="H22" s="23">
        <v>1061483.52</v>
      </c>
      <c r="I22" s="23">
        <v>1061483.52</v>
      </c>
      <c r="J22" s="23"/>
      <c r="K22" s="23"/>
      <c r="L22" s="23">
        <v>1061483.52</v>
      </c>
      <c r="M22" s="23"/>
      <c r="N22" s="23"/>
      <c r="O22" s="23"/>
      <c r="P22" s="23"/>
      <c r="Q22" s="23"/>
      <c r="R22" s="23"/>
      <c r="S22" s="23"/>
      <c r="T22" s="23"/>
      <c r="U22" s="23"/>
      <c r="V22" s="23"/>
      <c r="W22" s="23"/>
    </row>
    <row r="23" ht="21" customHeight="1" spans="1:23">
      <c r="A23" s="24"/>
      <c r="B23" s="21" t="s">
        <v>236</v>
      </c>
      <c r="C23" s="21" t="s">
        <v>237</v>
      </c>
      <c r="D23" s="21" t="s">
        <v>122</v>
      </c>
      <c r="E23" s="21" t="s">
        <v>123</v>
      </c>
      <c r="F23" s="21" t="s">
        <v>240</v>
      </c>
      <c r="G23" s="21" t="s">
        <v>241</v>
      </c>
      <c r="H23" s="23">
        <v>50241.59</v>
      </c>
      <c r="I23" s="23">
        <v>50241.59</v>
      </c>
      <c r="J23" s="23"/>
      <c r="K23" s="23"/>
      <c r="L23" s="23">
        <v>50241.59</v>
      </c>
      <c r="M23" s="23"/>
      <c r="N23" s="23"/>
      <c r="O23" s="23"/>
      <c r="P23" s="23"/>
      <c r="Q23" s="23"/>
      <c r="R23" s="23"/>
      <c r="S23" s="23"/>
      <c r="T23" s="23"/>
      <c r="U23" s="23"/>
      <c r="V23" s="23"/>
      <c r="W23" s="23"/>
    </row>
    <row r="24" ht="21" customHeight="1" spans="1:23">
      <c r="A24" s="24"/>
      <c r="B24" s="21" t="s">
        <v>236</v>
      </c>
      <c r="C24" s="21" t="s">
        <v>237</v>
      </c>
      <c r="D24" s="21" t="s">
        <v>120</v>
      </c>
      <c r="E24" s="21" t="s">
        <v>121</v>
      </c>
      <c r="F24" s="21" t="s">
        <v>240</v>
      </c>
      <c r="G24" s="21" t="s">
        <v>241</v>
      </c>
      <c r="H24" s="23">
        <v>471033.31</v>
      </c>
      <c r="I24" s="23">
        <v>471033.31</v>
      </c>
      <c r="J24" s="23"/>
      <c r="K24" s="23"/>
      <c r="L24" s="23">
        <v>471033.31</v>
      </c>
      <c r="M24" s="23"/>
      <c r="N24" s="23"/>
      <c r="O24" s="23"/>
      <c r="P24" s="23"/>
      <c r="Q24" s="23"/>
      <c r="R24" s="23"/>
      <c r="S24" s="23"/>
      <c r="T24" s="23"/>
      <c r="U24" s="23"/>
      <c r="V24" s="23"/>
      <c r="W24" s="23"/>
    </row>
    <row r="25" ht="21" customHeight="1" spans="1:23">
      <c r="A25" s="24"/>
      <c r="B25" s="21" t="s">
        <v>236</v>
      </c>
      <c r="C25" s="21" t="s">
        <v>237</v>
      </c>
      <c r="D25" s="21" t="s">
        <v>124</v>
      </c>
      <c r="E25" s="21" t="s">
        <v>125</v>
      </c>
      <c r="F25" s="21" t="s">
        <v>242</v>
      </c>
      <c r="G25" s="21" t="s">
        <v>243</v>
      </c>
      <c r="H25" s="23">
        <v>21228.84</v>
      </c>
      <c r="I25" s="23">
        <v>21228.84</v>
      </c>
      <c r="J25" s="23"/>
      <c r="K25" s="23"/>
      <c r="L25" s="23">
        <v>21228.84</v>
      </c>
      <c r="M25" s="23"/>
      <c r="N25" s="23"/>
      <c r="O25" s="23"/>
      <c r="P25" s="23"/>
      <c r="Q25" s="23"/>
      <c r="R25" s="23"/>
      <c r="S25" s="23"/>
      <c r="T25" s="23"/>
      <c r="U25" s="23"/>
      <c r="V25" s="23"/>
      <c r="W25" s="23"/>
    </row>
    <row r="26" ht="21" customHeight="1" spans="1:23">
      <c r="A26" s="24"/>
      <c r="B26" s="21" t="s">
        <v>236</v>
      </c>
      <c r="C26" s="21" t="s">
        <v>237</v>
      </c>
      <c r="D26" s="21" t="s">
        <v>124</v>
      </c>
      <c r="E26" s="21" t="s">
        <v>125</v>
      </c>
      <c r="F26" s="21" t="s">
        <v>242</v>
      </c>
      <c r="G26" s="21" t="s">
        <v>243</v>
      </c>
      <c r="H26" s="23">
        <v>149978.88</v>
      </c>
      <c r="I26" s="23">
        <v>149978.88</v>
      </c>
      <c r="J26" s="23"/>
      <c r="K26" s="23"/>
      <c r="L26" s="23">
        <v>149978.88</v>
      </c>
      <c r="M26" s="23"/>
      <c r="N26" s="23"/>
      <c r="O26" s="23"/>
      <c r="P26" s="23"/>
      <c r="Q26" s="23"/>
      <c r="R26" s="23"/>
      <c r="S26" s="23"/>
      <c r="T26" s="23"/>
      <c r="U26" s="23"/>
      <c r="V26" s="23"/>
      <c r="W26" s="23"/>
    </row>
    <row r="27" ht="21" customHeight="1" spans="1:23">
      <c r="A27" s="24"/>
      <c r="B27" s="21" t="s">
        <v>236</v>
      </c>
      <c r="C27" s="21" t="s">
        <v>237</v>
      </c>
      <c r="D27" s="21" t="s">
        <v>124</v>
      </c>
      <c r="E27" s="21" t="s">
        <v>125</v>
      </c>
      <c r="F27" s="21" t="s">
        <v>242</v>
      </c>
      <c r="G27" s="21" t="s">
        <v>243</v>
      </c>
      <c r="H27" s="23">
        <v>1993.35</v>
      </c>
      <c r="I27" s="23">
        <v>1993.35</v>
      </c>
      <c r="J27" s="23"/>
      <c r="K27" s="23"/>
      <c r="L27" s="23">
        <v>1993.35</v>
      </c>
      <c r="M27" s="23"/>
      <c r="N27" s="23"/>
      <c r="O27" s="23"/>
      <c r="P27" s="23"/>
      <c r="Q27" s="23"/>
      <c r="R27" s="23"/>
      <c r="S27" s="23"/>
      <c r="T27" s="23"/>
      <c r="U27" s="23"/>
      <c r="V27" s="23"/>
      <c r="W27" s="23"/>
    </row>
    <row r="28" ht="21" customHeight="1" spans="1:23">
      <c r="A28" s="24"/>
      <c r="B28" s="21" t="s">
        <v>236</v>
      </c>
      <c r="C28" s="21" t="s">
        <v>237</v>
      </c>
      <c r="D28" s="21" t="s">
        <v>124</v>
      </c>
      <c r="E28" s="21" t="s">
        <v>125</v>
      </c>
      <c r="F28" s="21" t="s">
        <v>242</v>
      </c>
      <c r="G28" s="21" t="s">
        <v>243</v>
      </c>
      <c r="H28" s="23">
        <v>199028.16</v>
      </c>
      <c r="I28" s="23">
        <v>199028.16</v>
      </c>
      <c r="J28" s="23"/>
      <c r="K28" s="23"/>
      <c r="L28" s="23">
        <v>199028.16</v>
      </c>
      <c r="M28" s="23"/>
      <c r="N28" s="23"/>
      <c r="O28" s="23"/>
      <c r="P28" s="23"/>
      <c r="Q28" s="23"/>
      <c r="R28" s="23"/>
      <c r="S28" s="23"/>
      <c r="T28" s="23"/>
      <c r="U28" s="23"/>
      <c r="V28" s="23"/>
      <c r="W28" s="23"/>
    </row>
    <row r="29" ht="21" customHeight="1" spans="1:23">
      <c r="A29" s="24"/>
      <c r="B29" s="21" t="s">
        <v>236</v>
      </c>
      <c r="C29" s="21" t="s">
        <v>237</v>
      </c>
      <c r="D29" s="21" t="s">
        <v>126</v>
      </c>
      <c r="E29" s="21" t="s">
        <v>127</v>
      </c>
      <c r="F29" s="21" t="s">
        <v>244</v>
      </c>
      <c r="G29" s="21" t="s">
        <v>245</v>
      </c>
      <c r="H29" s="23">
        <v>2052</v>
      </c>
      <c r="I29" s="23">
        <v>2052</v>
      </c>
      <c r="J29" s="23"/>
      <c r="K29" s="23"/>
      <c r="L29" s="23">
        <v>2052</v>
      </c>
      <c r="M29" s="23"/>
      <c r="N29" s="23"/>
      <c r="O29" s="23"/>
      <c r="P29" s="23"/>
      <c r="Q29" s="23"/>
      <c r="R29" s="23"/>
      <c r="S29" s="23"/>
      <c r="T29" s="23"/>
      <c r="U29" s="23"/>
      <c r="V29" s="23"/>
      <c r="W29" s="23"/>
    </row>
    <row r="30" ht="21" customHeight="1" spans="1:23">
      <c r="A30" s="24"/>
      <c r="B30" s="21" t="s">
        <v>236</v>
      </c>
      <c r="C30" s="21" t="s">
        <v>237</v>
      </c>
      <c r="D30" s="21" t="s">
        <v>115</v>
      </c>
      <c r="E30" s="21" t="s">
        <v>114</v>
      </c>
      <c r="F30" s="21" t="s">
        <v>244</v>
      </c>
      <c r="G30" s="21" t="s">
        <v>245</v>
      </c>
      <c r="H30" s="23">
        <v>4953.4</v>
      </c>
      <c r="I30" s="23">
        <v>4953.4</v>
      </c>
      <c r="J30" s="23"/>
      <c r="K30" s="23"/>
      <c r="L30" s="23">
        <v>4953.4</v>
      </c>
      <c r="M30" s="23"/>
      <c r="N30" s="23"/>
      <c r="O30" s="23"/>
      <c r="P30" s="23"/>
      <c r="Q30" s="23"/>
      <c r="R30" s="23"/>
      <c r="S30" s="23"/>
      <c r="T30" s="23"/>
      <c r="U30" s="23"/>
      <c r="V30" s="23"/>
      <c r="W30" s="23"/>
    </row>
    <row r="31" ht="21" customHeight="1" spans="1:23">
      <c r="A31" s="24"/>
      <c r="B31" s="21" t="s">
        <v>236</v>
      </c>
      <c r="C31" s="21" t="s">
        <v>237</v>
      </c>
      <c r="D31" s="21" t="s">
        <v>126</v>
      </c>
      <c r="E31" s="21" t="s">
        <v>127</v>
      </c>
      <c r="F31" s="21" t="s">
        <v>244</v>
      </c>
      <c r="G31" s="21" t="s">
        <v>245</v>
      </c>
      <c r="H31" s="23">
        <v>1415.26</v>
      </c>
      <c r="I31" s="23">
        <v>1415.26</v>
      </c>
      <c r="J31" s="23"/>
      <c r="K31" s="23"/>
      <c r="L31" s="23">
        <v>1415.26</v>
      </c>
      <c r="M31" s="23"/>
      <c r="N31" s="23"/>
      <c r="O31" s="23"/>
      <c r="P31" s="23"/>
      <c r="Q31" s="23"/>
      <c r="R31" s="23"/>
      <c r="S31" s="23"/>
      <c r="T31" s="23"/>
      <c r="U31" s="23"/>
      <c r="V31" s="23"/>
      <c r="W31" s="23"/>
    </row>
    <row r="32" ht="21" customHeight="1" spans="1:23">
      <c r="A32" s="24"/>
      <c r="B32" s="21" t="s">
        <v>236</v>
      </c>
      <c r="C32" s="21" t="s">
        <v>237</v>
      </c>
      <c r="D32" s="21" t="s">
        <v>126</v>
      </c>
      <c r="E32" s="21" t="s">
        <v>127</v>
      </c>
      <c r="F32" s="21" t="s">
        <v>244</v>
      </c>
      <c r="G32" s="21" t="s">
        <v>245</v>
      </c>
      <c r="H32" s="23">
        <v>13224</v>
      </c>
      <c r="I32" s="23">
        <v>13224</v>
      </c>
      <c r="J32" s="23"/>
      <c r="K32" s="23"/>
      <c r="L32" s="23">
        <v>13224</v>
      </c>
      <c r="M32" s="23"/>
      <c r="N32" s="23"/>
      <c r="O32" s="23"/>
      <c r="P32" s="23"/>
      <c r="Q32" s="23"/>
      <c r="R32" s="23"/>
      <c r="S32" s="23"/>
      <c r="T32" s="23"/>
      <c r="U32" s="23"/>
      <c r="V32" s="23"/>
      <c r="W32" s="23"/>
    </row>
    <row r="33" ht="21" customHeight="1" spans="1:23">
      <c r="A33" s="24"/>
      <c r="B33" s="21" t="s">
        <v>236</v>
      </c>
      <c r="C33" s="21" t="s">
        <v>237</v>
      </c>
      <c r="D33" s="21" t="s">
        <v>126</v>
      </c>
      <c r="E33" s="21" t="s">
        <v>127</v>
      </c>
      <c r="F33" s="21" t="s">
        <v>244</v>
      </c>
      <c r="G33" s="21" t="s">
        <v>245</v>
      </c>
      <c r="H33" s="23">
        <v>228</v>
      </c>
      <c r="I33" s="23">
        <v>228</v>
      </c>
      <c r="J33" s="23"/>
      <c r="K33" s="23"/>
      <c r="L33" s="23">
        <v>228</v>
      </c>
      <c r="M33" s="23"/>
      <c r="N33" s="23"/>
      <c r="O33" s="23"/>
      <c r="P33" s="23"/>
      <c r="Q33" s="23"/>
      <c r="R33" s="23"/>
      <c r="S33" s="23"/>
      <c r="T33" s="23"/>
      <c r="U33" s="23"/>
      <c r="V33" s="23"/>
      <c r="W33" s="23"/>
    </row>
    <row r="34" ht="21" customHeight="1" spans="1:23">
      <c r="A34" s="24"/>
      <c r="B34" s="21" t="s">
        <v>236</v>
      </c>
      <c r="C34" s="21" t="s">
        <v>237</v>
      </c>
      <c r="D34" s="21" t="s">
        <v>115</v>
      </c>
      <c r="E34" s="21" t="s">
        <v>114</v>
      </c>
      <c r="F34" s="21" t="s">
        <v>244</v>
      </c>
      <c r="G34" s="21" t="s">
        <v>245</v>
      </c>
      <c r="H34" s="23">
        <v>3585.12</v>
      </c>
      <c r="I34" s="23">
        <v>3585.12</v>
      </c>
      <c r="J34" s="23"/>
      <c r="K34" s="23"/>
      <c r="L34" s="23">
        <v>3585.12</v>
      </c>
      <c r="M34" s="23"/>
      <c r="N34" s="23"/>
      <c r="O34" s="23"/>
      <c r="P34" s="23"/>
      <c r="Q34" s="23"/>
      <c r="R34" s="23"/>
      <c r="S34" s="23"/>
      <c r="T34" s="23"/>
      <c r="U34" s="23"/>
      <c r="V34" s="23"/>
      <c r="W34" s="23"/>
    </row>
    <row r="35" ht="21" customHeight="1" spans="1:23">
      <c r="A35" s="24"/>
      <c r="B35" s="21" t="s">
        <v>236</v>
      </c>
      <c r="C35" s="21" t="s">
        <v>237</v>
      </c>
      <c r="D35" s="21" t="s">
        <v>126</v>
      </c>
      <c r="E35" s="21" t="s">
        <v>127</v>
      </c>
      <c r="F35" s="21" t="s">
        <v>244</v>
      </c>
      <c r="G35" s="21" t="s">
        <v>245</v>
      </c>
      <c r="H35" s="23">
        <v>13224</v>
      </c>
      <c r="I35" s="23">
        <v>13224</v>
      </c>
      <c r="J35" s="23"/>
      <c r="K35" s="23"/>
      <c r="L35" s="23">
        <v>13224</v>
      </c>
      <c r="M35" s="23"/>
      <c r="N35" s="23"/>
      <c r="O35" s="23"/>
      <c r="P35" s="23"/>
      <c r="Q35" s="23"/>
      <c r="R35" s="23"/>
      <c r="S35" s="23"/>
      <c r="T35" s="23"/>
      <c r="U35" s="23"/>
      <c r="V35" s="23"/>
      <c r="W35" s="23"/>
    </row>
    <row r="36" ht="21" customHeight="1" spans="1:23">
      <c r="A36" s="24"/>
      <c r="B36" s="21" t="s">
        <v>236</v>
      </c>
      <c r="C36" s="21" t="s">
        <v>237</v>
      </c>
      <c r="D36" s="21" t="s">
        <v>126</v>
      </c>
      <c r="E36" s="21" t="s">
        <v>127</v>
      </c>
      <c r="F36" s="21" t="s">
        <v>244</v>
      </c>
      <c r="G36" s="21" t="s">
        <v>245</v>
      </c>
      <c r="H36" s="23">
        <v>13268.54</v>
      </c>
      <c r="I36" s="23">
        <v>13268.54</v>
      </c>
      <c r="J36" s="23"/>
      <c r="K36" s="23"/>
      <c r="L36" s="23">
        <v>13268.54</v>
      </c>
      <c r="M36" s="23"/>
      <c r="N36" s="23"/>
      <c r="O36" s="23"/>
      <c r="P36" s="23"/>
      <c r="Q36" s="23"/>
      <c r="R36" s="23"/>
      <c r="S36" s="23"/>
      <c r="T36" s="23"/>
      <c r="U36" s="23"/>
      <c r="V36" s="23"/>
      <c r="W36" s="23"/>
    </row>
    <row r="37" ht="21" customHeight="1" spans="1:23">
      <c r="A37" s="24"/>
      <c r="B37" s="21" t="s">
        <v>246</v>
      </c>
      <c r="C37" s="21" t="s">
        <v>139</v>
      </c>
      <c r="D37" s="21" t="s">
        <v>138</v>
      </c>
      <c r="E37" s="21" t="s">
        <v>139</v>
      </c>
      <c r="F37" s="21" t="s">
        <v>247</v>
      </c>
      <c r="G37" s="21" t="s">
        <v>139</v>
      </c>
      <c r="H37" s="23">
        <v>84915.36</v>
      </c>
      <c r="I37" s="23">
        <v>84915.36</v>
      </c>
      <c r="J37" s="23"/>
      <c r="K37" s="23"/>
      <c r="L37" s="23">
        <v>84915.36</v>
      </c>
      <c r="M37" s="23"/>
      <c r="N37" s="23"/>
      <c r="O37" s="23"/>
      <c r="P37" s="23"/>
      <c r="Q37" s="23"/>
      <c r="R37" s="23"/>
      <c r="S37" s="23"/>
      <c r="T37" s="23"/>
      <c r="U37" s="23"/>
      <c r="V37" s="23"/>
      <c r="W37" s="23"/>
    </row>
    <row r="38" ht="21" customHeight="1" spans="1:23">
      <c r="A38" s="24"/>
      <c r="B38" s="21" t="s">
        <v>246</v>
      </c>
      <c r="C38" s="21" t="s">
        <v>139</v>
      </c>
      <c r="D38" s="21" t="s">
        <v>138</v>
      </c>
      <c r="E38" s="21" t="s">
        <v>139</v>
      </c>
      <c r="F38" s="21" t="s">
        <v>247</v>
      </c>
      <c r="G38" s="21" t="s">
        <v>139</v>
      </c>
      <c r="H38" s="23">
        <v>796112.64</v>
      </c>
      <c r="I38" s="23">
        <v>796112.64</v>
      </c>
      <c r="J38" s="23"/>
      <c r="K38" s="23"/>
      <c r="L38" s="23">
        <v>796112.64</v>
      </c>
      <c r="M38" s="23"/>
      <c r="N38" s="23"/>
      <c r="O38" s="23"/>
      <c r="P38" s="23"/>
      <c r="Q38" s="23"/>
      <c r="R38" s="23"/>
      <c r="S38" s="23"/>
      <c r="T38" s="23"/>
      <c r="U38" s="23"/>
      <c r="V38" s="23"/>
      <c r="W38" s="23"/>
    </row>
    <row r="39" s="123" customFormat="1" ht="21" customHeight="1" spans="1:23">
      <c r="A39" s="132"/>
      <c r="B39" s="133" t="s">
        <v>248</v>
      </c>
      <c r="C39" s="133" t="s">
        <v>249</v>
      </c>
      <c r="D39" s="133" t="s">
        <v>95</v>
      </c>
      <c r="E39" s="133" t="s">
        <v>96</v>
      </c>
      <c r="F39" s="133" t="s">
        <v>250</v>
      </c>
      <c r="G39" s="133" t="s">
        <v>251</v>
      </c>
      <c r="H39" s="134">
        <v>5000</v>
      </c>
      <c r="I39" s="134">
        <v>5000</v>
      </c>
      <c r="J39" s="134"/>
      <c r="K39" s="134"/>
      <c r="L39" s="134">
        <v>5000</v>
      </c>
      <c r="M39" s="134"/>
      <c r="N39" s="134"/>
      <c r="O39" s="134"/>
      <c r="P39" s="134"/>
      <c r="Q39" s="134"/>
      <c r="R39" s="134"/>
      <c r="S39" s="134"/>
      <c r="T39" s="134"/>
      <c r="U39" s="134"/>
      <c r="V39" s="134"/>
      <c r="W39" s="134"/>
    </row>
    <row r="40" ht="21" customHeight="1" spans="1:23">
      <c r="A40" s="24"/>
      <c r="B40" s="21" t="s">
        <v>252</v>
      </c>
      <c r="C40" s="21" t="s">
        <v>253</v>
      </c>
      <c r="D40" s="21" t="s">
        <v>91</v>
      </c>
      <c r="E40" s="21" t="s">
        <v>92</v>
      </c>
      <c r="F40" s="21" t="s">
        <v>254</v>
      </c>
      <c r="G40" s="21" t="s">
        <v>255</v>
      </c>
      <c r="H40" s="23">
        <v>10000</v>
      </c>
      <c r="I40" s="23">
        <v>10000</v>
      </c>
      <c r="J40" s="23"/>
      <c r="K40" s="23"/>
      <c r="L40" s="23">
        <v>10000</v>
      </c>
      <c r="M40" s="23"/>
      <c r="N40" s="23"/>
      <c r="O40" s="23"/>
      <c r="P40" s="23"/>
      <c r="Q40" s="23"/>
      <c r="R40" s="23"/>
      <c r="S40" s="23"/>
      <c r="T40" s="23"/>
      <c r="U40" s="23"/>
      <c r="V40" s="23"/>
      <c r="W40" s="23"/>
    </row>
    <row r="41" ht="21" customHeight="1" spans="1:23">
      <c r="A41" s="24"/>
      <c r="B41" s="21" t="s">
        <v>252</v>
      </c>
      <c r="C41" s="21" t="s">
        <v>253</v>
      </c>
      <c r="D41" s="21" t="s">
        <v>91</v>
      </c>
      <c r="E41" s="21" t="s">
        <v>92</v>
      </c>
      <c r="F41" s="21" t="s">
        <v>256</v>
      </c>
      <c r="G41" s="21" t="s">
        <v>257</v>
      </c>
      <c r="H41" s="23">
        <v>50000</v>
      </c>
      <c r="I41" s="23">
        <v>50000</v>
      </c>
      <c r="J41" s="23"/>
      <c r="K41" s="23"/>
      <c r="L41" s="23">
        <v>50000</v>
      </c>
      <c r="M41" s="23"/>
      <c r="N41" s="23"/>
      <c r="O41" s="23"/>
      <c r="P41" s="23"/>
      <c r="Q41" s="23"/>
      <c r="R41" s="23"/>
      <c r="S41" s="23"/>
      <c r="T41" s="23"/>
      <c r="U41" s="23"/>
      <c r="V41" s="23"/>
      <c r="W41" s="23"/>
    </row>
    <row r="42" ht="21" customHeight="1" spans="1:23">
      <c r="A42" s="24"/>
      <c r="B42" s="21" t="s">
        <v>252</v>
      </c>
      <c r="C42" s="21" t="s">
        <v>253</v>
      </c>
      <c r="D42" s="21" t="s">
        <v>91</v>
      </c>
      <c r="E42" s="21" t="s">
        <v>92</v>
      </c>
      <c r="F42" s="21" t="s">
        <v>258</v>
      </c>
      <c r="G42" s="21" t="s">
        <v>259</v>
      </c>
      <c r="H42" s="23">
        <v>80000</v>
      </c>
      <c r="I42" s="23">
        <v>80000</v>
      </c>
      <c r="J42" s="23"/>
      <c r="K42" s="23"/>
      <c r="L42" s="23">
        <v>80000</v>
      </c>
      <c r="M42" s="23"/>
      <c r="N42" s="23"/>
      <c r="O42" s="23"/>
      <c r="P42" s="23"/>
      <c r="Q42" s="23"/>
      <c r="R42" s="23"/>
      <c r="S42" s="23"/>
      <c r="T42" s="23"/>
      <c r="U42" s="23"/>
      <c r="V42" s="23"/>
      <c r="W42" s="23"/>
    </row>
    <row r="43" ht="21" customHeight="1" spans="1:23">
      <c r="A43" s="24"/>
      <c r="B43" s="21" t="s">
        <v>260</v>
      </c>
      <c r="C43" s="21" t="s">
        <v>261</v>
      </c>
      <c r="D43" s="21" t="s">
        <v>91</v>
      </c>
      <c r="E43" s="21" t="s">
        <v>92</v>
      </c>
      <c r="F43" s="21" t="s">
        <v>262</v>
      </c>
      <c r="G43" s="21" t="s">
        <v>195</v>
      </c>
      <c r="H43" s="23">
        <v>25000</v>
      </c>
      <c r="I43" s="23">
        <v>25000</v>
      </c>
      <c r="J43" s="23"/>
      <c r="K43" s="23"/>
      <c r="L43" s="23">
        <v>25000</v>
      </c>
      <c r="M43" s="23"/>
      <c r="N43" s="23"/>
      <c r="O43" s="23"/>
      <c r="P43" s="23"/>
      <c r="Q43" s="23"/>
      <c r="R43" s="23"/>
      <c r="S43" s="23"/>
      <c r="T43" s="23"/>
      <c r="U43" s="23"/>
      <c r="V43" s="23"/>
      <c r="W43" s="23"/>
    </row>
    <row r="44" ht="21" customHeight="1" spans="1:23">
      <c r="A44" s="24"/>
      <c r="B44" s="21" t="s">
        <v>252</v>
      </c>
      <c r="C44" s="21" t="s">
        <v>253</v>
      </c>
      <c r="D44" s="21" t="s">
        <v>91</v>
      </c>
      <c r="E44" s="21" t="s">
        <v>92</v>
      </c>
      <c r="F44" s="21" t="s">
        <v>263</v>
      </c>
      <c r="G44" s="21" t="s">
        <v>264</v>
      </c>
      <c r="H44" s="23">
        <v>50000</v>
      </c>
      <c r="I44" s="23">
        <v>50000</v>
      </c>
      <c r="J44" s="23"/>
      <c r="K44" s="23"/>
      <c r="L44" s="23">
        <v>50000</v>
      </c>
      <c r="M44" s="23"/>
      <c r="N44" s="23"/>
      <c r="O44" s="23"/>
      <c r="P44" s="23"/>
      <c r="Q44" s="23"/>
      <c r="R44" s="23"/>
      <c r="S44" s="23"/>
      <c r="T44" s="23"/>
      <c r="U44" s="23"/>
      <c r="V44" s="23"/>
      <c r="W44" s="23"/>
    </row>
    <row r="45" s="124" customFormat="1" ht="21" customHeight="1" spans="1:23">
      <c r="A45" s="135"/>
      <c r="B45" s="136" t="s">
        <v>252</v>
      </c>
      <c r="C45" s="136" t="s">
        <v>253</v>
      </c>
      <c r="D45" s="136" t="s">
        <v>91</v>
      </c>
      <c r="E45" s="136" t="s">
        <v>92</v>
      </c>
      <c r="F45" s="136">
        <v>31002</v>
      </c>
      <c r="G45" s="136" t="s">
        <v>265</v>
      </c>
      <c r="H45" s="137">
        <v>20000</v>
      </c>
      <c r="I45" s="137">
        <v>20000</v>
      </c>
      <c r="J45" s="137"/>
      <c r="K45" s="137"/>
      <c r="L45" s="137">
        <v>20000</v>
      </c>
      <c r="M45" s="137"/>
      <c r="N45" s="137"/>
      <c r="O45" s="137"/>
      <c r="P45" s="137"/>
      <c r="Q45" s="137"/>
      <c r="R45" s="137"/>
      <c r="S45" s="137"/>
      <c r="T45" s="137"/>
      <c r="U45" s="137"/>
      <c r="V45" s="137"/>
      <c r="W45" s="137"/>
    </row>
    <row r="46" ht="21" customHeight="1" spans="1:23">
      <c r="A46" s="24"/>
      <c r="B46" s="21" t="s">
        <v>252</v>
      </c>
      <c r="C46" s="21" t="s">
        <v>253</v>
      </c>
      <c r="D46" s="21" t="s">
        <v>91</v>
      </c>
      <c r="E46" s="21" t="s">
        <v>92</v>
      </c>
      <c r="F46" s="21" t="s">
        <v>250</v>
      </c>
      <c r="G46" s="21" t="s">
        <v>251</v>
      </c>
      <c r="H46" s="23">
        <v>100000</v>
      </c>
      <c r="I46" s="23">
        <v>100000</v>
      </c>
      <c r="J46" s="23"/>
      <c r="K46" s="23"/>
      <c r="L46" s="23">
        <v>100000</v>
      </c>
      <c r="M46" s="23"/>
      <c r="N46" s="23"/>
      <c r="O46" s="23"/>
      <c r="P46" s="23"/>
      <c r="Q46" s="23"/>
      <c r="R46" s="23"/>
      <c r="S46" s="23"/>
      <c r="T46" s="23"/>
      <c r="U46" s="23"/>
      <c r="V46" s="23"/>
      <c r="W46" s="23"/>
    </row>
    <row r="47" ht="21" customHeight="1" spans="1:23">
      <c r="A47" s="24"/>
      <c r="B47" s="21" t="s">
        <v>266</v>
      </c>
      <c r="C47" s="21" t="s">
        <v>267</v>
      </c>
      <c r="D47" s="21" t="s">
        <v>91</v>
      </c>
      <c r="E47" s="21" t="s">
        <v>92</v>
      </c>
      <c r="F47" s="21" t="s">
        <v>268</v>
      </c>
      <c r="G47" s="21" t="s">
        <v>267</v>
      </c>
      <c r="H47" s="23">
        <v>51704.4</v>
      </c>
      <c r="I47" s="23">
        <v>51704.4</v>
      </c>
      <c r="J47" s="23"/>
      <c r="K47" s="23"/>
      <c r="L47" s="23">
        <v>51704.4</v>
      </c>
      <c r="M47" s="23"/>
      <c r="N47" s="23"/>
      <c r="O47" s="23"/>
      <c r="P47" s="23"/>
      <c r="Q47" s="23"/>
      <c r="R47" s="23"/>
      <c r="S47" s="23"/>
      <c r="T47" s="23"/>
      <c r="U47" s="23"/>
      <c r="V47" s="23"/>
      <c r="W47" s="23"/>
    </row>
    <row r="48" ht="21" customHeight="1" spans="1:23">
      <c r="A48" s="24"/>
      <c r="B48" s="21" t="s">
        <v>266</v>
      </c>
      <c r="C48" s="21" t="s">
        <v>267</v>
      </c>
      <c r="D48" s="21" t="s">
        <v>91</v>
      </c>
      <c r="E48" s="21" t="s">
        <v>92</v>
      </c>
      <c r="F48" s="21" t="s">
        <v>268</v>
      </c>
      <c r="G48" s="21" t="s">
        <v>267</v>
      </c>
      <c r="H48" s="23">
        <v>6518.64</v>
      </c>
      <c r="I48" s="23">
        <v>6518.64</v>
      </c>
      <c r="J48" s="23"/>
      <c r="K48" s="23"/>
      <c r="L48" s="23">
        <v>6518.64</v>
      </c>
      <c r="M48" s="23"/>
      <c r="N48" s="23"/>
      <c r="O48" s="23"/>
      <c r="P48" s="23"/>
      <c r="Q48" s="23"/>
      <c r="R48" s="23"/>
      <c r="S48" s="23"/>
      <c r="T48" s="23"/>
      <c r="U48" s="23"/>
      <c r="V48" s="23"/>
      <c r="W48" s="23"/>
    </row>
    <row r="49" ht="21" customHeight="1" spans="1:23">
      <c r="A49" s="24"/>
      <c r="B49" s="21" t="s">
        <v>269</v>
      </c>
      <c r="C49" s="21" t="s">
        <v>270</v>
      </c>
      <c r="D49" s="21" t="s">
        <v>91</v>
      </c>
      <c r="E49" s="21" t="s">
        <v>92</v>
      </c>
      <c r="F49" s="21" t="s">
        <v>271</v>
      </c>
      <c r="G49" s="21" t="s">
        <v>270</v>
      </c>
      <c r="H49" s="23">
        <v>38778.3</v>
      </c>
      <c r="I49" s="23">
        <v>38778.3</v>
      </c>
      <c r="J49" s="23"/>
      <c r="K49" s="23"/>
      <c r="L49" s="23">
        <v>38778.3</v>
      </c>
      <c r="M49" s="23"/>
      <c r="N49" s="23"/>
      <c r="O49" s="23"/>
      <c r="P49" s="23"/>
      <c r="Q49" s="23"/>
      <c r="R49" s="23"/>
      <c r="S49" s="23"/>
      <c r="T49" s="23"/>
      <c r="U49" s="23"/>
      <c r="V49" s="23"/>
      <c r="W49" s="23"/>
    </row>
    <row r="50" ht="21" customHeight="1" spans="1:23">
      <c r="A50" s="24"/>
      <c r="B50" s="21" t="s">
        <v>269</v>
      </c>
      <c r="C50" s="21" t="s">
        <v>270</v>
      </c>
      <c r="D50" s="21">
        <v>2080501</v>
      </c>
      <c r="E50" s="21" t="s">
        <v>104</v>
      </c>
      <c r="F50" s="21" t="s">
        <v>271</v>
      </c>
      <c r="G50" s="21" t="s">
        <v>270</v>
      </c>
      <c r="H50" s="23"/>
      <c r="I50" s="23"/>
      <c r="J50" s="23"/>
      <c r="K50" s="23"/>
      <c r="L50" s="23"/>
      <c r="M50" s="23"/>
      <c r="N50" s="23"/>
      <c r="O50" s="23"/>
      <c r="P50" s="23"/>
      <c r="Q50" s="23"/>
      <c r="R50" s="23"/>
      <c r="S50" s="23"/>
      <c r="T50" s="23"/>
      <c r="U50" s="23"/>
      <c r="V50" s="23"/>
      <c r="W50" s="23"/>
    </row>
    <row r="51" ht="21" customHeight="1" spans="1:23">
      <c r="A51" s="24"/>
      <c r="B51" s="21" t="s">
        <v>269</v>
      </c>
      <c r="C51" s="21" t="s">
        <v>270</v>
      </c>
      <c r="D51" s="21" t="s">
        <v>105</v>
      </c>
      <c r="E51" s="21" t="s">
        <v>106</v>
      </c>
      <c r="F51" s="21" t="s">
        <v>271</v>
      </c>
      <c r="G51" s="21" t="s">
        <v>270</v>
      </c>
      <c r="H51" s="23"/>
      <c r="I51" s="23"/>
      <c r="J51" s="23"/>
      <c r="K51" s="23"/>
      <c r="L51" s="23"/>
      <c r="M51" s="23"/>
      <c r="N51" s="23"/>
      <c r="O51" s="23"/>
      <c r="P51" s="23"/>
      <c r="Q51" s="23"/>
      <c r="R51" s="23"/>
      <c r="S51" s="23"/>
      <c r="T51" s="23"/>
      <c r="U51" s="23"/>
      <c r="V51" s="23"/>
      <c r="W51" s="23"/>
    </row>
    <row r="52" ht="21" customHeight="1" spans="1:23">
      <c r="A52" s="24"/>
      <c r="B52" s="21" t="s">
        <v>269</v>
      </c>
      <c r="C52" s="21" t="s">
        <v>270</v>
      </c>
      <c r="D52" s="21" t="s">
        <v>91</v>
      </c>
      <c r="E52" s="21" t="s">
        <v>92</v>
      </c>
      <c r="F52" s="21" t="s">
        <v>271</v>
      </c>
      <c r="G52" s="21" t="s">
        <v>270</v>
      </c>
      <c r="H52" s="23">
        <v>4888.98</v>
      </c>
      <c r="I52" s="23">
        <v>4888.98</v>
      </c>
      <c r="J52" s="23"/>
      <c r="K52" s="23"/>
      <c r="L52" s="23">
        <v>4888.98</v>
      </c>
      <c r="M52" s="23"/>
      <c r="N52" s="23"/>
      <c r="O52" s="23"/>
      <c r="P52" s="23"/>
      <c r="Q52" s="23"/>
      <c r="R52" s="23"/>
      <c r="S52" s="23"/>
      <c r="T52" s="23"/>
      <c r="U52" s="23"/>
      <c r="V52" s="23"/>
      <c r="W52" s="23"/>
    </row>
    <row r="53" ht="21" customHeight="1" spans="1:23">
      <c r="A53" s="24"/>
      <c r="B53" s="21" t="s">
        <v>269</v>
      </c>
      <c r="C53" s="21" t="s">
        <v>270</v>
      </c>
      <c r="D53" s="21" t="s">
        <v>103</v>
      </c>
      <c r="E53" s="21" t="s">
        <v>104</v>
      </c>
      <c r="F53" s="21" t="s">
        <v>271</v>
      </c>
      <c r="G53" s="21" t="s">
        <v>270</v>
      </c>
      <c r="H53" s="23"/>
      <c r="I53" s="23"/>
      <c r="J53" s="23"/>
      <c r="K53" s="23"/>
      <c r="L53" s="23"/>
      <c r="M53" s="23"/>
      <c r="N53" s="23"/>
      <c r="O53" s="23"/>
      <c r="P53" s="23"/>
      <c r="Q53" s="23"/>
      <c r="R53" s="23"/>
      <c r="S53" s="23"/>
      <c r="T53" s="23"/>
      <c r="U53" s="23"/>
      <c r="V53" s="23"/>
      <c r="W53" s="23"/>
    </row>
    <row r="54" ht="21" customHeight="1" spans="1:23">
      <c r="A54" s="24"/>
      <c r="B54" s="21" t="s">
        <v>269</v>
      </c>
      <c r="C54" s="21" t="s">
        <v>270</v>
      </c>
      <c r="D54" s="21" t="s">
        <v>105</v>
      </c>
      <c r="E54" s="21" t="s">
        <v>106</v>
      </c>
      <c r="F54" s="21" t="s">
        <v>271</v>
      </c>
      <c r="G54" s="21" t="s">
        <v>270</v>
      </c>
      <c r="H54" s="23"/>
      <c r="I54" s="23"/>
      <c r="J54" s="23"/>
      <c r="K54" s="23"/>
      <c r="L54" s="23"/>
      <c r="M54" s="23"/>
      <c r="N54" s="23"/>
      <c r="O54" s="23"/>
      <c r="P54" s="23"/>
      <c r="Q54" s="23"/>
      <c r="R54" s="23"/>
      <c r="S54" s="23"/>
      <c r="T54" s="23"/>
      <c r="U54" s="23"/>
      <c r="V54" s="23"/>
      <c r="W54" s="23"/>
    </row>
    <row r="55" ht="21" customHeight="1" spans="1:23">
      <c r="A55" s="24"/>
      <c r="B55" s="21" t="s">
        <v>272</v>
      </c>
      <c r="C55" s="21" t="s">
        <v>273</v>
      </c>
      <c r="D55" s="21" t="s">
        <v>91</v>
      </c>
      <c r="E55" s="21" t="s">
        <v>92</v>
      </c>
      <c r="F55" s="21" t="s">
        <v>274</v>
      </c>
      <c r="G55" s="21" t="s">
        <v>273</v>
      </c>
      <c r="H55" s="23">
        <v>150000</v>
      </c>
      <c r="I55" s="23">
        <v>150000</v>
      </c>
      <c r="J55" s="23"/>
      <c r="K55" s="23"/>
      <c r="L55" s="23">
        <v>150000</v>
      </c>
      <c r="M55" s="23"/>
      <c r="N55" s="23"/>
      <c r="O55" s="23"/>
      <c r="P55" s="23"/>
      <c r="Q55" s="23"/>
      <c r="R55" s="23"/>
      <c r="S55" s="23"/>
      <c r="T55" s="23"/>
      <c r="U55" s="23"/>
      <c r="V55" s="23"/>
      <c r="W55" s="23"/>
    </row>
    <row r="56" ht="21" customHeight="1" spans="1:23">
      <c r="A56" s="24"/>
      <c r="B56" s="21" t="s">
        <v>275</v>
      </c>
      <c r="C56" s="21" t="s">
        <v>276</v>
      </c>
      <c r="D56" s="21" t="s">
        <v>91</v>
      </c>
      <c r="E56" s="21" t="s">
        <v>92</v>
      </c>
      <c r="F56" s="21" t="s">
        <v>277</v>
      </c>
      <c r="G56" s="21" t="s">
        <v>278</v>
      </c>
      <c r="H56" s="23">
        <v>521400</v>
      </c>
      <c r="I56" s="23">
        <v>521400</v>
      </c>
      <c r="J56" s="23"/>
      <c r="K56" s="23"/>
      <c r="L56" s="23">
        <v>521400</v>
      </c>
      <c r="M56" s="23"/>
      <c r="N56" s="23"/>
      <c r="O56" s="23"/>
      <c r="P56" s="23"/>
      <c r="Q56" s="23"/>
      <c r="R56" s="23"/>
      <c r="S56" s="23"/>
      <c r="T56" s="23"/>
      <c r="U56" s="23"/>
      <c r="V56" s="23"/>
      <c r="W56" s="23"/>
    </row>
    <row r="57" ht="21" customHeight="1" spans="1:23">
      <c r="A57" s="24"/>
      <c r="B57" s="21" t="s">
        <v>279</v>
      </c>
      <c r="C57" s="21" t="s">
        <v>280</v>
      </c>
      <c r="D57" s="21" t="s">
        <v>91</v>
      </c>
      <c r="E57" s="21" t="s">
        <v>92</v>
      </c>
      <c r="F57" s="21" t="s">
        <v>281</v>
      </c>
      <c r="G57" s="21" t="s">
        <v>282</v>
      </c>
      <c r="H57" s="23"/>
      <c r="I57" s="23"/>
      <c r="J57" s="23"/>
      <c r="K57" s="23"/>
      <c r="L57" s="23"/>
      <c r="M57" s="23"/>
      <c r="N57" s="23"/>
      <c r="O57" s="23"/>
      <c r="P57" s="23"/>
      <c r="Q57" s="23"/>
      <c r="R57" s="23"/>
      <c r="S57" s="23"/>
      <c r="T57" s="23"/>
      <c r="U57" s="23"/>
      <c r="V57" s="23"/>
      <c r="W57" s="23"/>
    </row>
    <row r="58" ht="21" customHeight="1" spans="1:23">
      <c r="A58" s="24"/>
      <c r="B58" s="21" t="s">
        <v>279</v>
      </c>
      <c r="C58" s="21" t="s">
        <v>280</v>
      </c>
      <c r="D58" s="21" t="s">
        <v>103</v>
      </c>
      <c r="E58" s="21" t="s">
        <v>104</v>
      </c>
      <c r="F58" s="21" t="s">
        <v>281</v>
      </c>
      <c r="G58" s="21" t="s">
        <v>282</v>
      </c>
      <c r="H58" s="23">
        <v>1263840</v>
      </c>
      <c r="I58" s="23">
        <v>1263840</v>
      </c>
      <c r="J58" s="23"/>
      <c r="K58" s="23"/>
      <c r="L58" s="23">
        <v>1263840</v>
      </c>
      <c r="M58" s="23"/>
      <c r="N58" s="23"/>
      <c r="O58" s="23"/>
      <c r="P58" s="23"/>
      <c r="Q58" s="23"/>
      <c r="R58" s="23"/>
      <c r="S58" s="23"/>
      <c r="T58" s="23"/>
      <c r="U58" s="23"/>
      <c r="V58" s="23"/>
      <c r="W58" s="23"/>
    </row>
    <row r="59" ht="21" customHeight="1" spans="1:23">
      <c r="A59" s="24"/>
      <c r="B59" s="21" t="s">
        <v>279</v>
      </c>
      <c r="C59" s="21" t="s">
        <v>280</v>
      </c>
      <c r="D59" s="21" t="s">
        <v>105</v>
      </c>
      <c r="E59" s="21" t="s">
        <v>106</v>
      </c>
      <c r="F59" s="21" t="s">
        <v>281</v>
      </c>
      <c r="G59" s="21" t="s">
        <v>282</v>
      </c>
      <c r="H59" s="23">
        <v>21120</v>
      </c>
      <c r="I59" s="23">
        <v>21120</v>
      </c>
      <c r="J59" s="23"/>
      <c r="K59" s="23"/>
      <c r="L59" s="23">
        <v>21120</v>
      </c>
      <c r="M59" s="23"/>
      <c r="N59" s="23"/>
      <c r="O59" s="23"/>
      <c r="P59" s="23"/>
      <c r="Q59" s="23"/>
      <c r="R59" s="23"/>
      <c r="S59" s="23"/>
      <c r="T59" s="23"/>
      <c r="U59" s="23"/>
      <c r="V59" s="23"/>
      <c r="W59" s="23"/>
    </row>
    <row r="60" ht="21" customHeight="1" spans="1:23">
      <c r="A60" s="24"/>
      <c r="B60" s="21" t="s">
        <v>283</v>
      </c>
      <c r="C60" s="21" t="s">
        <v>284</v>
      </c>
      <c r="D60" s="21" t="s">
        <v>111</v>
      </c>
      <c r="E60" s="21" t="s">
        <v>112</v>
      </c>
      <c r="F60" s="21" t="s">
        <v>285</v>
      </c>
      <c r="G60" s="21" t="s">
        <v>286</v>
      </c>
      <c r="H60" s="23">
        <v>36000</v>
      </c>
      <c r="I60" s="23">
        <v>36000</v>
      </c>
      <c r="J60" s="23"/>
      <c r="K60" s="23"/>
      <c r="L60" s="23">
        <v>36000</v>
      </c>
      <c r="M60" s="23"/>
      <c r="N60" s="23"/>
      <c r="O60" s="23"/>
      <c r="P60" s="23"/>
      <c r="Q60" s="23"/>
      <c r="R60" s="23"/>
      <c r="S60" s="23"/>
      <c r="T60" s="23"/>
      <c r="U60" s="23"/>
      <c r="V60" s="23"/>
      <c r="W60" s="23"/>
    </row>
    <row r="61" ht="21" customHeight="1" spans="1:23">
      <c r="A61" s="24"/>
      <c r="B61" s="21" t="s">
        <v>287</v>
      </c>
      <c r="C61" s="21" t="s">
        <v>288</v>
      </c>
      <c r="D61" s="21" t="s">
        <v>111</v>
      </c>
      <c r="E61" s="21" t="s">
        <v>112</v>
      </c>
      <c r="F61" s="21" t="s">
        <v>285</v>
      </c>
      <c r="G61" s="21" t="s">
        <v>286</v>
      </c>
      <c r="H61" s="23">
        <v>24088.8</v>
      </c>
      <c r="I61" s="23">
        <v>24088.8</v>
      </c>
      <c r="J61" s="23"/>
      <c r="K61" s="23"/>
      <c r="L61" s="23">
        <v>24088.8</v>
      </c>
      <c r="M61" s="23"/>
      <c r="N61" s="23"/>
      <c r="O61" s="23"/>
      <c r="P61" s="23"/>
      <c r="Q61" s="23"/>
      <c r="R61" s="23"/>
      <c r="S61" s="23"/>
      <c r="T61" s="23"/>
      <c r="U61" s="23"/>
      <c r="V61" s="23"/>
      <c r="W61" s="23"/>
    </row>
    <row r="62" ht="21" customHeight="1" spans="1:23">
      <c r="A62" s="24"/>
      <c r="B62" s="21" t="s">
        <v>236</v>
      </c>
      <c r="C62" s="21" t="s">
        <v>237</v>
      </c>
      <c r="D62" s="21" t="s">
        <v>120</v>
      </c>
      <c r="E62" s="21" t="s">
        <v>121</v>
      </c>
      <c r="F62" s="21" t="s">
        <v>289</v>
      </c>
      <c r="G62" s="21" t="s">
        <v>290</v>
      </c>
      <c r="H62" s="23"/>
      <c r="I62" s="23"/>
      <c r="J62" s="23"/>
      <c r="K62" s="23"/>
      <c r="L62" s="23"/>
      <c r="M62" s="23"/>
      <c r="N62" s="23"/>
      <c r="O62" s="23"/>
      <c r="P62" s="23"/>
      <c r="Q62" s="23"/>
      <c r="R62" s="23"/>
      <c r="S62" s="23"/>
      <c r="T62" s="23"/>
      <c r="U62" s="23"/>
      <c r="V62" s="23"/>
      <c r="W62" s="23"/>
    </row>
    <row r="63" ht="21" customHeight="1" spans="1:23">
      <c r="A63" s="24"/>
      <c r="B63" s="21" t="s">
        <v>236</v>
      </c>
      <c r="C63" s="21" t="s">
        <v>237</v>
      </c>
      <c r="D63" s="21" t="s">
        <v>122</v>
      </c>
      <c r="E63" s="21" t="s">
        <v>123</v>
      </c>
      <c r="F63" s="21" t="s">
        <v>289</v>
      </c>
      <c r="G63" s="21" t="s">
        <v>290</v>
      </c>
      <c r="H63" s="23"/>
      <c r="I63" s="23"/>
      <c r="J63" s="23"/>
      <c r="K63" s="23"/>
      <c r="L63" s="23"/>
      <c r="M63" s="23"/>
      <c r="N63" s="23"/>
      <c r="O63" s="23"/>
      <c r="P63" s="23"/>
      <c r="Q63" s="23"/>
      <c r="R63" s="23"/>
      <c r="S63" s="23"/>
      <c r="T63" s="23"/>
      <c r="U63" s="23"/>
      <c r="V63" s="23"/>
      <c r="W63" s="23"/>
    </row>
    <row r="64" ht="21" customHeight="1" spans="1:23">
      <c r="A64" s="34" t="s">
        <v>140</v>
      </c>
      <c r="B64" s="138"/>
      <c r="C64" s="138"/>
      <c r="D64" s="138"/>
      <c r="E64" s="138"/>
      <c r="F64" s="138"/>
      <c r="G64" s="139"/>
      <c r="H64" s="23">
        <v>13435888.57</v>
      </c>
      <c r="I64" s="23">
        <v>13435888.57</v>
      </c>
      <c r="J64" s="23"/>
      <c r="K64" s="23"/>
      <c r="L64" s="23">
        <v>13435888.57</v>
      </c>
      <c r="M64" s="23"/>
      <c r="N64" s="23"/>
      <c r="O64" s="23"/>
      <c r="P64" s="23"/>
      <c r="Q64" s="23"/>
      <c r="R64" s="23"/>
      <c r="S64" s="23"/>
      <c r="T64" s="23"/>
      <c r="U64" s="23"/>
      <c r="V64" s="23"/>
      <c r="W64" s="23"/>
    </row>
  </sheetData>
  <mergeCells count="30">
    <mergeCell ref="A2:W2"/>
    <mergeCell ref="A3:G3"/>
    <mergeCell ref="H4:W4"/>
    <mergeCell ref="I5:M5"/>
    <mergeCell ref="N5:P5"/>
    <mergeCell ref="R5:W5"/>
    <mergeCell ref="A64:G64"/>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5"/>
  <sheetViews>
    <sheetView showZeros="0" topLeftCell="E8" workbookViewId="0">
      <selection activeCell="J17" sqref="J17:J18"/>
    </sheetView>
  </sheetViews>
  <sheetFormatPr defaultColWidth="9.13888888888889" defaultRowHeight="14.25" customHeight="1"/>
  <cols>
    <col min="1" max="1" width="12.4259259259259" customWidth="1"/>
    <col min="2" max="2" width="30.4444444444444"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21" width="19.1388888888889" customWidth="1"/>
    <col min="22" max="23" width="19.2777777777778" customWidth="1"/>
  </cols>
  <sheetData>
    <row r="1" ht="15" customHeight="1" spans="1:23">
      <c r="A1" s="1"/>
      <c r="B1" s="3"/>
      <c r="C1" s="1"/>
      <c r="D1" s="1"/>
      <c r="E1" s="2"/>
      <c r="F1" s="2"/>
      <c r="G1" s="2"/>
      <c r="H1" s="2"/>
      <c r="I1" s="3"/>
      <c r="J1" s="3"/>
      <c r="K1" s="3"/>
      <c r="L1" s="3"/>
      <c r="M1" s="3"/>
      <c r="N1" s="3"/>
      <c r="O1" s="3"/>
      <c r="P1" s="3"/>
      <c r="Q1" s="3"/>
      <c r="R1" s="1"/>
      <c r="S1" s="1"/>
      <c r="T1" s="1"/>
      <c r="U1" s="3"/>
      <c r="V1" s="1"/>
      <c r="W1" s="38" t="s">
        <v>291</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"单位名称："&amp;"临沧市临翔区市场监督管理局"</f>
        <v>单位名称：临沧市临翔区市场监督管理局</v>
      </c>
      <c r="B3" s="8"/>
      <c r="C3" s="8"/>
      <c r="D3" s="8"/>
      <c r="E3" s="8"/>
      <c r="F3" s="8"/>
      <c r="G3" s="8"/>
      <c r="H3" s="8"/>
      <c r="I3" s="9"/>
      <c r="J3" s="9"/>
      <c r="K3" s="9"/>
      <c r="L3" s="9"/>
      <c r="M3" s="9"/>
      <c r="N3" s="9"/>
      <c r="O3" s="9"/>
      <c r="P3" s="9"/>
      <c r="Q3" s="9"/>
      <c r="R3" s="1"/>
      <c r="S3" s="1"/>
      <c r="T3" s="1"/>
      <c r="U3" s="3"/>
      <c r="V3" s="1"/>
      <c r="W3" s="38" t="s">
        <v>190</v>
      </c>
    </row>
    <row r="4" ht="18.75" customHeight="1" spans="1:23">
      <c r="A4" s="10" t="s">
        <v>292</v>
      </c>
      <c r="B4" s="11" t="s">
        <v>204</v>
      </c>
      <c r="C4" s="10" t="s">
        <v>205</v>
      </c>
      <c r="D4" s="10" t="s">
        <v>293</v>
      </c>
      <c r="E4" s="11" t="s">
        <v>206</v>
      </c>
      <c r="F4" s="11" t="s">
        <v>207</v>
      </c>
      <c r="G4" s="11" t="s">
        <v>294</v>
      </c>
      <c r="H4" s="11" t="s">
        <v>295</v>
      </c>
      <c r="I4" s="30" t="s">
        <v>56</v>
      </c>
      <c r="J4" s="12" t="s">
        <v>296</v>
      </c>
      <c r="K4" s="13"/>
      <c r="L4" s="13"/>
      <c r="M4" s="14"/>
      <c r="N4" s="12" t="s">
        <v>212</v>
      </c>
      <c r="O4" s="13"/>
      <c r="P4" s="14"/>
      <c r="Q4" s="11" t="s">
        <v>62</v>
      </c>
      <c r="R4" s="12" t="s">
        <v>78</v>
      </c>
      <c r="S4" s="13"/>
      <c r="T4" s="13"/>
      <c r="U4" s="13"/>
      <c r="V4" s="13"/>
      <c r="W4" s="14"/>
    </row>
    <row r="5" ht="18.75" customHeight="1" spans="1:23">
      <c r="A5" s="15"/>
      <c r="B5" s="31"/>
      <c r="C5" s="15"/>
      <c r="D5" s="15"/>
      <c r="E5" s="16"/>
      <c r="F5" s="16"/>
      <c r="G5" s="16"/>
      <c r="H5" s="16"/>
      <c r="I5" s="31"/>
      <c r="J5" s="119" t="s">
        <v>59</v>
      </c>
      <c r="K5" s="120"/>
      <c r="L5" s="11" t="s">
        <v>60</v>
      </c>
      <c r="M5" s="11" t="s">
        <v>61</v>
      </c>
      <c r="N5" s="11" t="s">
        <v>59</v>
      </c>
      <c r="O5" s="11" t="s">
        <v>60</v>
      </c>
      <c r="P5" s="11" t="s">
        <v>61</v>
      </c>
      <c r="Q5" s="16"/>
      <c r="R5" s="11" t="s">
        <v>58</v>
      </c>
      <c r="S5" s="10" t="s">
        <v>65</v>
      </c>
      <c r="T5" s="10" t="s">
        <v>218</v>
      </c>
      <c r="U5" s="10" t="s">
        <v>67</v>
      </c>
      <c r="V5" s="10" t="s">
        <v>68</v>
      </c>
      <c r="W5" s="10" t="s">
        <v>69</v>
      </c>
    </row>
    <row r="6" ht="18.75" customHeight="1" spans="1:23">
      <c r="A6" s="31"/>
      <c r="B6" s="31"/>
      <c r="C6" s="31"/>
      <c r="D6" s="31"/>
      <c r="E6" s="31"/>
      <c r="F6" s="31"/>
      <c r="G6" s="31"/>
      <c r="H6" s="31"/>
      <c r="I6" s="31"/>
      <c r="J6" s="121" t="s">
        <v>58</v>
      </c>
      <c r="K6" s="93"/>
      <c r="L6" s="31"/>
      <c r="M6" s="31"/>
      <c r="N6" s="31"/>
      <c r="O6" s="31"/>
      <c r="P6" s="31"/>
      <c r="Q6" s="31"/>
      <c r="R6" s="31"/>
      <c r="S6" s="122"/>
      <c r="T6" s="122"/>
      <c r="U6" s="122"/>
      <c r="V6" s="122"/>
      <c r="W6" s="122"/>
    </row>
    <row r="7" ht="18.75" customHeight="1" spans="1:23">
      <c r="A7" s="17"/>
      <c r="B7" s="32"/>
      <c r="C7" s="17"/>
      <c r="D7" s="17"/>
      <c r="E7" s="18"/>
      <c r="F7" s="18"/>
      <c r="G7" s="18"/>
      <c r="H7" s="18"/>
      <c r="I7" s="32"/>
      <c r="J7" s="45" t="s">
        <v>58</v>
      </c>
      <c r="K7" s="45" t="s">
        <v>297</v>
      </c>
      <c r="L7" s="18"/>
      <c r="M7" s="18"/>
      <c r="N7" s="18"/>
      <c r="O7" s="18"/>
      <c r="P7" s="18"/>
      <c r="Q7" s="18"/>
      <c r="R7" s="18"/>
      <c r="S7" s="18"/>
      <c r="T7" s="18"/>
      <c r="U7" s="32"/>
      <c r="V7" s="18"/>
      <c r="W7" s="18"/>
    </row>
    <row r="8" ht="18.75" customHeight="1" spans="1:23">
      <c r="A8" s="117">
        <v>1</v>
      </c>
      <c r="B8" s="117">
        <v>2</v>
      </c>
      <c r="C8" s="117">
        <v>3</v>
      </c>
      <c r="D8" s="117">
        <v>4</v>
      </c>
      <c r="E8" s="117">
        <v>5</v>
      </c>
      <c r="F8" s="117">
        <v>6</v>
      </c>
      <c r="G8" s="117">
        <v>7</v>
      </c>
      <c r="H8" s="117">
        <v>8</v>
      </c>
      <c r="I8" s="117">
        <v>9</v>
      </c>
      <c r="J8" s="117">
        <v>10</v>
      </c>
      <c r="K8" s="117">
        <v>11</v>
      </c>
      <c r="L8" s="117">
        <v>12</v>
      </c>
      <c r="M8" s="117">
        <v>13</v>
      </c>
      <c r="N8" s="117">
        <v>14</v>
      </c>
      <c r="O8" s="117">
        <v>15</v>
      </c>
      <c r="P8" s="117">
        <v>16</v>
      </c>
      <c r="Q8" s="117">
        <v>17</v>
      </c>
      <c r="R8" s="117">
        <v>18</v>
      </c>
      <c r="S8" s="117">
        <v>19</v>
      </c>
      <c r="T8" s="117">
        <v>20</v>
      </c>
      <c r="U8" s="117">
        <v>21</v>
      </c>
      <c r="V8" s="117">
        <v>22</v>
      </c>
      <c r="W8" s="117">
        <v>23</v>
      </c>
    </row>
    <row r="9" ht="18.75" customHeight="1" spans="1:23">
      <c r="A9" s="21"/>
      <c r="B9" s="21"/>
      <c r="C9" s="21" t="s">
        <v>298</v>
      </c>
      <c r="D9" s="21"/>
      <c r="E9" s="21"/>
      <c r="F9" s="21"/>
      <c r="G9" s="21"/>
      <c r="H9" s="21"/>
      <c r="I9" s="23">
        <v>20000</v>
      </c>
      <c r="J9" s="23"/>
      <c r="K9" s="23"/>
      <c r="L9" s="23"/>
      <c r="M9" s="23"/>
      <c r="N9" s="23">
        <v>20000</v>
      </c>
      <c r="O9" s="23"/>
      <c r="P9" s="23"/>
      <c r="Q9" s="23"/>
      <c r="R9" s="23"/>
      <c r="S9" s="23"/>
      <c r="T9" s="23"/>
      <c r="U9" s="23"/>
      <c r="V9" s="23"/>
      <c r="W9" s="23"/>
    </row>
    <row r="10" ht="18.75" customHeight="1" spans="1:23">
      <c r="A10" s="118" t="s">
        <v>299</v>
      </c>
      <c r="B10" s="118" t="s">
        <v>300</v>
      </c>
      <c r="C10" s="21" t="s">
        <v>298</v>
      </c>
      <c r="D10" s="118" t="s">
        <v>71</v>
      </c>
      <c r="E10" s="118" t="s">
        <v>132</v>
      </c>
      <c r="F10" s="118" t="s">
        <v>133</v>
      </c>
      <c r="G10" s="118" t="s">
        <v>250</v>
      </c>
      <c r="H10" s="118" t="s">
        <v>251</v>
      </c>
      <c r="I10" s="23">
        <v>15000</v>
      </c>
      <c r="J10" s="23"/>
      <c r="K10" s="23"/>
      <c r="L10" s="23"/>
      <c r="M10" s="23"/>
      <c r="N10" s="23">
        <v>15000</v>
      </c>
      <c r="O10" s="23"/>
      <c r="P10" s="23"/>
      <c r="Q10" s="23"/>
      <c r="R10" s="23"/>
      <c r="S10" s="23"/>
      <c r="T10" s="23"/>
      <c r="U10" s="23"/>
      <c r="V10" s="23"/>
      <c r="W10" s="23"/>
    </row>
    <row r="11" ht="18.75" customHeight="1" spans="1:23">
      <c r="A11" s="118" t="s">
        <v>299</v>
      </c>
      <c r="B11" s="118" t="s">
        <v>300</v>
      </c>
      <c r="C11" s="21" t="s">
        <v>298</v>
      </c>
      <c r="D11" s="118" t="s">
        <v>71</v>
      </c>
      <c r="E11" s="118" t="s">
        <v>132</v>
      </c>
      <c r="F11" s="118" t="s">
        <v>133</v>
      </c>
      <c r="G11" s="118" t="s">
        <v>250</v>
      </c>
      <c r="H11" s="118" t="s">
        <v>251</v>
      </c>
      <c r="I11" s="23">
        <v>5000</v>
      </c>
      <c r="J11" s="23"/>
      <c r="K11" s="23"/>
      <c r="L11" s="23"/>
      <c r="M11" s="23"/>
      <c r="N11" s="23">
        <v>5000</v>
      </c>
      <c r="O11" s="23"/>
      <c r="P11" s="23"/>
      <c r="Q11" s="23"/>
      <c r="R11" s="23"/>
      <c r="S11" s="23"/>
      <c r="T11" s="23"/>
      <c r="U11" s="23"/>
      <c r="V11" s="23"/>
      <c r="W11" s="23"/>
    </row>
    <row r="12" ht="18.75" customHeight="1" spans="1:23">
      <c r="A12" s="24"/>
      <c r="B12" s="24"/>
      <c r="C12" s="21" t="s">
        <v>301</v>
      </c>
      <c r="D12" s="24"/>
      <c r="E12" s="24"/>
      <c r="F12" s="24"/>
      <c r="G12" s="24"/>
      <c r="H12" s="24"/>
      <c r="I12" s="23">
        <v>375100</v>
      </c>
      <c r="J12" s="23">
        <v>375100</v>
      </c>
      <c r="K12" s="23">
        <v>375100</v>
      </c>
      <c r="L12" s="23"/>
      <c r="M12" s="23"/>
      <c r="N12" s="23"/>
      <c r="O12" s="23"/>
      <c r="P12" s="23"/>
      <c r="Q12" s="23"/>
      <c r="R12" s="23"/>
      <c r="S12" s="23"/>
      <c r="T12" s="23"/>
      <c r="U12" s="23"/>
      <c r="V12" s="23"/>
      <c r="W12" s="23"/>
    </row>
    <row r="13" ht="18.75" customHeight="1" spans="1:23">
      <c r="A13" s="118" t="s">
        <v>302</v>
      </c>
      <c r="B13" s="118" t="s">
        <v>303</v>
      </c>
      <c r="C13" s="21" t="s">
        <v>301</v>
      </c>
      <c r="D13" s="118" t="s">
        <v>71</v>
      </c>
      <c r="E13" s="118" t="s">
        <v>188</v>
      </c>
      <c r="F13" s="118" t="s">
        <v>88</v>
      </c>
      <c r="G13" s="118" t="s">
        <v>250</v>
      </c>
      <c r="H13" s="118" t="s">
        <v>251</v>
      </c>
      <c r="I13" s="23">
        <v>50000</v>
      </c>
      <c r="J13" s="23">
        <v>50000</v>
      </c>
      <c r="K13" s="23">
        <v>50000</v>
      </c>
      <c r="L13" s="23"/>
      <c r="M13" s="23"/>
      <c r="N13" s="23"/>
      <c r="O13" s="23"/>
      <c r="P13" s="23"/>
      <c r="Q13" s="23"/>
      <c r="R13" s="23"/>
      <c r="S13" s="23"/>
      <c r="T13" s="23"/>
      <c r="U13" s="23"/>
      <c r="V13" s="23"/>
      <c r="W13" s="23"/>
    </row>
    <row r="14" ht="18.75" customHeight="1" spans="1:23">
      <c r="A14" s="118" t="s">
        <v>302</v>
      </c>
      <c r="B14" s="118" t="s">
        <v>303</v>
      </c>
      <c r="C14" s="21" t="s">
        <v>301</v>
      </c>
      <c r="D14" s="118" t="s">
        <v>71</v>
      </c>
      <c r="E14" s="118" t="s">
        <v>188</v>
      </c>
      <c r="F14" s="118" t="s">
        <v>88</v>
      </c>
      <c r="G14" s="118" t="s">
        <v>263</v>
      </c>
      <c r="H14" s="118" t="s">
        <v>264</v>
      </c>
      <c r="I14" s="23">
        <v>325100</v>
      </c>
      <c r="J14" s="23">
        <v>325100</v>
      </c>
      <c r="K14" s="23">
        <v>325100</v>
      </c>
      <c r="L14" s="23"/>
      <c r="M14" s="23"/>
      <c r="N14" s="23"/>
      <c r="O14" s="23"/>
      <c r="P14" s="23"/>
      <c r="Q14" s="23"/>
      <c r="R14" s="23"/>
      <c r="S14" s="23"/>
      <c r="T14" s="23"/>
      <c r="U14" s="23"/>
      <c r="V14" s="23"/>
      <c r="W14" s="23"/>
    </row>
    <row r="15" ht="18.75" customHeight="1" spans="1:23">
      <c r="A15" s="24"/>
      <c r="B15" s="24"/>
      <c r="C15" s="21" t="s">
        <v>304</v>
      </c>
      <c r="D15" s="24"/>
      <c r="E15" s="24"/>
      <c r="F15" s="24"/>
      <c r="G15" s="24"/>
      <c r="H15" s="24"/>
      <c r="I15" s="23">
        <v>41760.78</v>
      </c>
      <c r="J15" s="23"/>
      <c r="K15" s="23"/>
      <c r="L15" s="23"/>
      <c r="M15" s="23"/>
      <c r="N15" s="23">
        <v>41760.78</v>
      </c>
      <c r="O15" s="23"/>
      <c r="P15" s="23"/>
      <c r="Q15" s="23"/>
      <c r="R15" s="23"/>
      <c r="S15" s="23"/>
      <c r="T15" s="23"/>
      <c r="U15" s="23"/>
      <c r="V15" s="23"/>
      <c r="W15" s="23"/>
    </row>
    <row r="16" ht="18.75" customHeight="1" spans="1:23">
      <c r="A16" s="118" t="s">
        <v>302</v>
      </c>
      <c r="B16" s="118" t="s">
        <v>305</v>
      </c>
      <c r="C16" s="21" t="s">
        <v>304</v>
      </c>
      <c r="D16" s="118" t="s">
        <v>71</v>
      </c>
      <c r="E16" s="118" t="s">
        <v>95</v>
      </c>
      <c r="F16" s="118" t="s">
        <v>96</v>
      </c>
      <c r="G16" s="118" t="s">
        <v>250</v>
      </c>
      <c r="H16" s="118" t="s">
        <v>251</v>
      </c>
      <c r="I16" s="23">
        <v>41760.78</v>
      </c>
      <c r="J16" s="23"/>
      <c r="K16" s="23"/>
      <c r="L16" s="23"/>
      <c r="M16" s="23"/>
      <c r="N16" s="23">
        <v>41760.78</v>
      </c>
      <c r="O16" s="23"/>
      <c r="P16" s="23"/>
      <c r="Q16" s="23"/>
      <c r="R16" s="23"/>
      <c r="S16" s="23"/>
      <c r="T16" s="23"/>
      <c r="U16" s="23"/>
      <c r="V16" s="23"/>
      <c r="W16" s="23"/>
    </row>
    <row r="17" ht="18.75" customHeight="1" spans="1:23">
      <c r="A17" s="24"/>
      <c r="B17" s="24"/>
      <c r="C17" s="21" t="s">
        <v>306</v>
      </c>
      <c r="D17" s="24"/>
      <c r="E17" s="24"/>
      <c r="F17" s="24"/>
      <c r="G17" s="24"/>
      <c r="H17" s="24"/>
      <c r="I17" s="23">
        <v>800000</v>
      </c>
      <c r="J17" s="23">
        <v>800000</v>
      </c>
      <c r="K17" s="23">
        <v>800000</v>
      </c>
      <c r="L17" s="23"/>
      <c r="M17" s="23"/>
      <c r="N17" s="23"/>
      <c r="O17" s="23"/>
      <c r="P17" s="23"/>
      <c r="Q17" s="23"/>
      <c r="R17" s="23"/>
      <c r="S17" s="23"/>
      <c r="T17" s="23"/>
      <c r="U17" s="23"/>
      <c r="V17" s="23"/>
      <c r="W17" s="23"/>
    </row>
    <row r="18" ht="18.75" customHeight="1" spans="1:23">
      <c r="A18" s="118" t="s">
        <v>302</v>
      </c>
      <c r="B18" s="118" t="s">
        <v>307</v>
      </c>
      <c r="C18" s="21" t="s">
        <v>306</v>
      </c>
      <c r="D18" s="118" t="s">
        <v>71</v>
      </c>
      <c r="E18" s="118" t="s">
        <v>93</v>
      </c>
      <c r="F18" s="118" t="s">
        <v>94</v>
      </c>
      <c r="G18" s="118" t="s">
        <v>263</v>
      </c>
      <c r="H18" s="118" t="s">
        <v>264</v>
      </c>
      <c r="I18" s="23">
        <v>800000</v>
      </c>
      <c r="J18" s="23">
        <v>800000</v>
      </c>
      <c r="K18" s="23">
        <v>800000</v>
      </c>
      <c r="L18" s="23"/>
      <c r="M18" s="23"/>
      <c r="N18" s="23"/>
      <c r="O18" s="23"/>
      <c r="P18" s="23"/>
      <c r="Q18" s="23"/>
      <c r="R18" s="23"/>
      <c r="S18" s="23"/>
      <c r="T18" s="23"/>
      <c r="U18" s="23"/>
      <c r="V18" s="23"/>
      <c r="W18" s="23"/>
    </row>
    <row r="19" ht="18.75" customHeight="1" spans="1:23">
      <c r="A19" s="24"/>
      <c r="B19" s="24"/>
      <c r="C19" s="21" t="s">
        <v>308</v>
      </c>
      <c r="D19" s="24"/>
      <c r="E19" s="24"/>
      <c r="F19" s="24"/>
      <c r="G19" s="24"/>
      <c r="H19" s="24"/>
      <c r="I19" s="23">
        <v>23227</v>
      </c>
      <c r="J19" s="23"/>
      <c r="K19" s="23"/>
      <c r="L19" s="23"/>
      <c r="M19" s="23"/>
      <c r="N19" s="23">
        <v>23227</v>
      </c>
      <c r="O19" s="23"/>
      <c r="P19" s="23"/>
      <c r="Q19" s="23"/>
      <c r="R19" s="23"/>
      <c r="S19" s="23"/>
      <c r="T19" s="23"/>
      <c r="U19" s="23"/>
      <c r="V19" s="23"/>
      <c r="W19" s="23"/>
    </row>
    <row r="20" ht="18.75" customHeight="1" spans="1:23">
      <c r="A20" s="118" t="s">
        <v>302</v>
      </c>
      <c r="B20" s="118" t="s">
        <v>309</v>
      </c>
      <c r="C20" s="21" t="s">
        <v>308</v>
      </c>
      <c r="D20" s="118" t="s">
        <v>71</v>
      </c>
      <c r="E20" s="118" t="s">
        <v>93</v>
      </c>
      <c r="F20" s="118" t="s">
        <v>94</v>
      </c>
      <c r="G20" s="118" t="s">
        <v>250</v>
      </c>
      <c r="H20" s="118" t="s">
        <v>251</v>
      </c>
      <c r="I20" s="23">
        <v>23227</v>
      </c>
      <c r="J20" s="23"/>
      <c r="K20" s="23"/>
      <c r="L20" s="23"/>
      <c r="M20" s="23"/>
      <c r="N20" s="23">
        <v>23227</v>
      </c>
      <c r="O20" s="23"/>
      <c r="P20" s="23"/>
      <c r="Q20" s="23"/>
      <c r="R20" s="23"/>
      <c r="S20" s="23"/>
      <c r="T20" s="23"/>
      <c r="U20" s="23"/>
      <c r="V20" s="23"/>
      <c r="W20" s="23"/>
    </row>
    <row r="21" ht="18.75" customHeight="1" spans="1:23">
      <c r="A21" s="24"/>
      <c r="B21" s="24"/>
      <c r="C21" s="21" t="s">
        <v>310</v>
      </c>
      <c r="D21" s="24"/>
      <c r="E21" s="24"/>
      <c r="F21" s="24"/>
      <c r="G21" s="24"/>
      <c r="H21" s="24"/>
      <c r="I21" s="23">
        <v>100000</v>
      </c>
      <c r="J21" s="23"/>
      <c r="K21" s="23"/>
      <c r="L21" s="23"/>
      <c r="M21" s="23"/>
      <c r="N21" s="23"/>
      <c r="O21" s="23"/>
      <c r="P21" s="23"/>
      <c r="Q21" s="23"/>
      <c r="R21" s="23">
        <v>100000</v>
      </c>
      <c r="S21" s="23"/>
      <c r="T21" s="23"/>
      <c r="U21" s="23">
        <v>100000</v>
      </c>
      <c r="V21" s="23"/>
      <c r="W21" s="23"/>
    </row>
    <row r="22" ht="18.75" customHeight="1" spans="1:23">
      <c r="A22" s="118" t="s">
        <v>302</v>
      </c>
      <c r="B22" s="118" t="s">
        <v>311</v>
      </c>
      <c r="C22" s="21" t="s">
        <v>310</v>
      </c>
      <c r="D22" s="118" t="s">
        <v>71</v>
      </c>
      <c r="E22" s="118" t="s">
        <v>95</v>
      </c>
      <c r="F22" s="118" t="s">
        <v>96</v>
      </c>
      <c r="G22" s="118" t="s">
        <v>250</v>
      </c>
      <c r="H22" s="118" t="s">
        <v>251</v>
      </c>
      <c r="I22" s="23">
        <v>100000</v>
      </c>
      <c r="J22" s="23"/>
      <c r="K22" s="23"/>
      <c r="L22" s="23"/>
      <c r="M22" s="23"/>
      <c r="N22" s="23"/>
      <c r="O22" s="23"/>
      <c r="P22" s="23"/>
      <c r="Q22" s="23"/>
      <c r="R22" s="23">
        <v>100000</v>
      </c>
      <c r="S22" s="23"/>
      <c r="T22" s="23"/>
      <c r="U22" s="23">
        <v>100000</v>
      </c>
      <c r="V22" s="23"/>
      <c r="W22" s="23"/>
    </row>
    <row r="23" ht="18.75" customHeight="1" spans="1:23">
      <c r="A23" s="24"/>
      <c r="B23" s="24"/>
      <c r="C23" s="21" t="s">
        <v>312</v>
      </c>
      <c r="D23" s="24"/>
      <c r="E23" s="24"/>
      <c r="F23" s="24"/>
      <c r="G23" s="24"/>
      <c r="H23" s="24"/>
      <c r="I23" s="23">
        <v>100000</v>
      </c>
      <c r="J23" s="23"/>
      <c r="K23" s="23"/>
      <c r="L23" s="23"/>
      <c r="M23" s="23"/>
      <c r="N23" s="23"/>
      <c r="O23" s="23"/>
      <c r="P23" s="23"/>
      <c r="Q23" s="23"/>
      <c r="R23" s="23">
        <v>100000</v>
      </c>
      <c r="S23" s="23"/>
      <c r="T23" s="23"/>
      <c r="U23" s="23"/>
      <c r="V23" s="23"/>
      <c r="W23" s="23">
        <v>100000</v>
      </c>
    </row>
    <row r="24" ht="18.75" customHeight="1" spans="1:23">
      <c r="A24" s="118" t="s">
        <v>313</v>
      </c>
      <c r="B24" s="118" t="s">
        <v>314</v>
      </c>
      <c r="C24" s="21" t="s">
        <v>312</v>
      </c>
      <c r="D24" s="118" t="s">
        <v>71</v>
      </c>
      <c r="E24" s="118" t="s">
        <v>315</v>
      </c>
      <c r="F24" s="118" t="s">
        <v>98</v>
      </c>
      <c r="G24" s="118" t="s">
        <v>250</v>
      </c>
      <c r="H24" s="118" t="s">
        <v>251</v>
      </c>
      <c r="I24" s="23">
        <v>100000</v>
      </c>
      <c r="J24" s="23"/>
      <c r="K24" s="23"/>
      <c r="L24" s="23"/>
      <c r="M24" s="23"/>
      <c r="N24" s="23"/>
      <c r="O24" s="23"/>
      <c r="P24" s="23"/>
      <c r="Q24" s="23"/>
      <c r="R24" s="23">
        <v>100000</v>
      </c>
      <c r="S24" s="23"/>
      <c r="T24" s="23"/>
      <c r="U24" s="23"/>
      <c r="V24" s="23"/>
      <c r="W24" s="23">
        <v>100000</v>
      </c>
    </row>
    <row r="25" ht="18.75" customHeight="1" spans="1:23">
      <c r="A25" s="34" t="s">
        <v>140</v>
      </c>
      <c r="B25" s="35"/>
      <c r="C25" s="35"/>
      <c r="D25" s="35"/>
      <c r="E25" s="35"/>
      <c r="F25" s="35"/>
      <c r="G25" s="35"/>
      <c r="H25" s="36"/>
      <c r="I25" s="23">
        <v>1460087.78</v>
      </c>
      <c r="J25" s="23">
        <v>1175100</v>
      </c>
      <c r="K25" s="23">
        <v>1175100</v>
      </c>
      <c r="L25" s="23"/>
      <c r="M25" s="23"/>
      <c r="N25" s="23">
        <v>84987.78</v>
      </c>
      <c r="O25" s="23"/>
      <c r="P25" s="23"/>
      <c r="Q25" s="23"/>
      <c r="R25" s="23">
        <v>200000</v>
      </c>
      <c r="S25" s="23"/>
      <c r="T25" s="23"/>
      <c r="U25" s="23">
        <v>100000</v>
      </c>
      <c r="V25" s="23"/>
      <c r="W25" s="23">
        <v>100000</v>
      </c>
    </row>
  </sheetData>
  <mergeCells count="28">
    <mergeCell ref="A2:W2"/>
    <mergeCell ref="A3:H3"/>
    <mergeCell ref="J4:M4"/>
    <mergeCell ref="N4:P4"/>
    <mergeCell ref="R4:W4"/>
    <mergeCell ref="A25:H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3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0"/>
  <sheetViews>
    <sheetView showZeros="0" workbookViewId="0">
      <selection activeCell="D22" sqref="D22"/>
    </sheetView>
  </sheetViews>
  <sheetFormatPr defaultColWidth="9.13888888888889" defaultRowHeight="12" customHeight="1"/>
  <cols>
    <col min="1" max="1" width="34.2777777777778" customWidth="1"/>
    <col min="2" max="2" width="48" customWidth="1"/>
    <col min="3" max="5" width="18.2777777777778" customWidth="1"/>
    <col min="6" max="6" width="12" customWidth="1"/>
    <col min="7" max="7" width="17" customWidth="1"/>
    <col min="8" max="9" width="12" customWidth="1"/>
    <col min="10" max="10" width="27.5740740740741" customWidth="1"/>
  </cols>
  <sheetData>
    <row r="1" ht="15" customHeight="1" spans="10:10">
      <c r="J1" s="85" t="s">
        <v>316</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"单位名称："&amp;"临沧市临翔区市场监督管理局"</f>
        <v>单位名称：临沧市临翔区市场监督管理局</v>
      </c>
      <c r="B3" s="3"/>
      <c r="C3" s="3"/>
      <c r="D3" s="3"/>
      <c r="E3" s="3"/>
      <c r="F3" s="51"/>
      <c r="G3" s="3"/>
      <c r="H3" s="51"/>
    </row>
    <row r="4" ht="18.75" customHeight="1" spans="1:10">
      <c r="A4" s="45" t="s">
        <v>317</v>
      </c>
      <c r="B4" s="45" t="s">
        <v>318</v>
      </c>
      <c r="C4" s="45" t="s">
        <v>319</v>
      </c>
      <c r="D4" s="45" t="s">
        <v>320</v>
      </c>
      <c r="E4" s="45" t="s">
        <v>321</v>
      </c>
      <c r="F4" s="52" t="s">
        <v>322</v>
      </c>
      <c r="G4" s="45" t="s">
        <v>323</v>
      </c>
      <c r="H4" s="52" t="s">
        <v>324</v>
      </c>
      <c r="I4" s="52" t="s">
        <v>325</v>
      </c>
      <c r="J4" s="45" t="s">
        <v>326</v>
      </c>
    </row>
    <row r="5" ht="18.75" customHeight="1" spans="1:10">
      <c r="A5" s="115">
        <v>1</v>
      </c>
      <c r="B5" s="115">
        <v>2</v>
      </c>
      <c r="C5" s="115">
        <v>3</v>
      </c>
      <c r="D5" s="115">
        <v>4</v>
      </c>
      <c r="E5" s="115">
        <v>5</v>
      </c>
      <c r="F5" s="115">
        <v>6</v>
      </c>
      <c r="G5" s="115">
        <v>7</v>
      </c>
      <c r="H5" s="115">
        <v>8</v>
      </c>
      <c r="I5" s="115">
        <v>9</v>
      </c>
      <c r="J5" s="115">
        <v>10</v>
      </c>
    </row>
    <row r="6" ht="18.75" customHeight="1" spans="1:10">
      <c r="A6" s="33" t="s">
        <v>71</v>
      </c>
      <c r="B6" s="46"/>
      <c r="C6" s="46"/>
      <c r="D6" s="46"/>
      <c r="E6" s="53"/>
      <c r="F6" s="54"/>
      <c r="G6" s="53"/>
      <c r="H6" s="54"/>
      <c r="I6" s="54"/>
      <c r="J6" s="53"/>
    </row>
    <row r="7" ht="18.75" customHeight="1" spans="1:10">
      <c r="A7" s="218" t="s">
        <v>310</v>
      </c>
      <c r="B7" s="21" t="s">
        <v>327</v>
      </c>
      <c r="C7" s="21" t="s">
        <v>328</v>
      </c>
      <c r="D7" s="21" t="s">
        <v>329</v>
      </c>
      <c r="E7" s="33" t="s">
        <v>330</v>
      </c>
      <c r="F7" s="21" t="s">
        <v>331</v>
      </c>
      <c r="G7" s="33" t="s">
        <v>332</v>
      </c>
      <c r="H7" s="21" t="s">
        <v>333</v>
      </c>
      <c r="I7" s="21" t="s">
        <v>334</v>
      </c>
      <c r="J7" s="33" t="s">
        <v>335</v>
      </c>
    </row>
    <row r="8" ht="18.75" customHeight="1" spans="1:10">
      <c r="A8" s="218" t="s">
        <v>310</v>
      </c>
      <c r="B8" s="21" t="s">
        <v>327</v>
      </c>
      <c r="C8" s="21" t="s">
        <v>328</v>
      </c>
      <c r="D8" s="21" t="s">
        <v>329</v>
      </c>
      <c r="E8" s="33" t="s">
        <v>336</v>
      </c>
      <c r="F8" s="21" t="s">
        <v>337</v>
      </c>
      <c r="G8" s="33" t="s">
        <v>338</v>
      </c>
      <c r="H8" s="21" t="s">
        <v>339</v>
      </c>
      <c r="I8" s="21" t="s">
        <v>334</v>
      </c>
      <c r="J8" s="33" t="s">
        <v>340</v>
      </c>
    </row>
    <row r="9" ht="18.75" customHeight="1" spans="1:10">
      <c r="A9" s="218" t="s">
        <v>310</v>
      </c>
      <c r="B9" s="21" t="s">
        <v>327</v>
      </c>
      <c r="C9" s="21" t="s">
        <v>328</v>
      </c>
      <c r="D9" s="21" t="s">
        <v>329</v>
      </c>
      <c r="E9" s="33" t="s">
        <v>341</v>
      </c>
      <c r="F9" s="21" t="s">
        <v>337</v>
      </c>
      <c r="G9" s="33" t="s">
        <v>342</v>
      </c>
      <c r="H9" s="21" t="s">
        <v>343</v>
      </c>
      <c r="I9" s="21" t="s">
        <v>334</v>
      </c>
      <c r="J9" s="33" t="s">
        <v>344</v>
      </c>
    </row>
    <row r="10" ht="18.75" customHeight="1" spans="1:10">
      <c r="A10" s="218" t="s">
        <v>310</v>
      </c>
      <c r="B10" s="21" t="s">
        <v>327</v>
      </c>
      <c r="C10" s="21" t="s">
        <v>328</v>
      </c>
      <c r="D10" s="21" t="s">
        <v>345</v>
      </c>
      <c r="E10" s="33" t="s">
        <v>346</v>
      </c>
      <c r="F10" s="21" t="s">
        <v>337</v>
      </c>
      <c r="G10" s="33" t="s">
        <v>347</v>
      </c>
      <c r="H10" s="21" t="s">
        <v>348</v>
      </c>
      <c r="I10" s="21" t="s">
        <v>334</v>
      </c>
      <c r="J10" s="33" t="s">
        <v>349</v>
      </c>
    </row>
    <row r="11" ht="18.75" customHeight="1" spans="1:10">
      <c r="A11" s="218" t="s">
        <v>310</v>
      </c>
      <c r="B11" s="21" t="s">
        <v>327</v>
      </c>
      <c r="C11" s="21" t="s">
        <v>350</v>
      </c>
      <c r="D11" s="21" t="s">
        <v>351</v>
      </c>
      <c r="E11" s="33" t="s">
        <v>352</v>
      </c>
      <c r="F11" s="21" t="s">
        <v>353</v>
      </c>
      <c r="G11" s="33" t="s">
        <v>354</v>
      </c>
      <c r="H11" s="21" t="s">
        <v>355</v>
      </c>
      <c r="I11" s="21" t="s">
        <v>356</v>
      </c>
      <c r="J11" s="33" t="s">
        <v>357</v>
      </c>
    </row>
    <row r="12" ht="18.75" customHeight="1" spans="1:10">
      <c r="A12" s="218" t="s">
        <v>310</v>
      </c>
      <c r="B12" s="21" t="s">
        <v>327</v>
      </c>
      <c r="C12" s="21" t="s">
        <v>358</v>
      </c>
      <c r="D12" s="21" t="s">
        <v>359</v>
      </c>
      <c r="E12" s="33" t="s">
        <v>360</v>
      </c>
      <c r="F12" s="21" t="s">
        <v>337</v>
      </c>
      <c r="G12" s="33" t="s">
        <v>361</v>
      </c>
      <c r="H12" s="21" t="s">
        <v>348</v>
      </c>
      <c r="I12" s="21" t="s">
        <v>334</v>
      </c>
      <c r="J12" s="33" t="s">
        <v>362</v>
      </c>
    </row>
    <row r="13" ht="18.75" customHeight="1" spans="1:10">
      <c r="A13" s="218" t="s">
        <v>306</v>
      </c>
      <c r="B13" s="21" t="s">
        <v>363</v>
      </c>
      <c r="C13" s="21" t="s">
        <v>328</v>
      </c>
      <c r="D13" s="21" t="s">
        <v>329</v>
      </c>
      <c r="E13" s="33" t="s">
        <v>364</v>
      </c>
      <c r="F13" s="21" t="s">
        <v>337</v>
      </c>
      <c r="G13" s="33" t="s">
        <v>342</v>
      </c>
      <c r="H13" s="21" t="s">
        <v>343</v>
      </c>
      <c r="I13" s="21" t="s">
        <v>334</v>
      </c>
      <c r="J13" s="33" t="s">
        <v>365</v>
      </c>
    </row>
    <row r="14" ht="18.75" customHeight="1" spans="1:10">
      <c r="A14" s="218" t="s">
        <v>306</v>
      </c>
      <c r="B14" s="21" t="s">
        <v>363</v>
      </c>
      <c r="C14" s="21" t="s">
        <v>328</v>
      </c>
      <c r="D14" s="21" t="s">
        <v>329</v>
      </c>
      <c r="E14" s="33" t="s">
        <v>366</v>
      </c>
      <c r="F14" s="21" t="s">
        <v>337</v>
      </c>
      <c r="G14" s="33" t="s">
        <v>367</v>
      </c>
      <c r="H14" s="21" t="s">
        <v>339</v>
      </c>
      <c r="I14" s="21" t="s">
        <v>334</v>
      </c>
      <c r="J14" s="33" t="s">
        <v>368</v>
      </c>
    </row>
    <row r="15" ht="18.75" customHeight="1" spans="1:10">
      <c r="A15" s="218" t="s">
        <v>306</v>
      </c>
      <c r="B15" s="21" t="s">
        <v>363</v>
      </c>
      <c r="C15" s="21" t="s">
        <v>328</v>
      </c>
      <c r="D15" s="21" t="s">
        <v>329</v>
      </c>
      <c r="E15" s="33" t="s">
        <v>369</v>
      </c>
      <c r="F15" s="21" t="s">
        <v>337</v>
      </c>
      <c r="G15" s="33" t="s">
        <v>370</v>
      </c>
      <c r="H15" s="21" t="s">
        <v>343</v>
      </c>
      <c r="I15" s="21" t="s">
        <v>334</v>
      </c>
      <c r="J15" s="33" t="s">
        <v>371</v>
      </c>
    </row>
    <row r="16" ht="18.75" customHeight="1" spans="1:10">
      <c r="A16" s="218" t="s">
        <v>306</v>
      </c>
      <c r="B16" s="21" t="s">
        <v>363</v>
      </c>
      <c r="C16" s="21" t="s">
        <v>328</v>
      </c>
      <c r="D16" s="21" t="s">
        <v>329</v>
      </c>
      <c r="E16" s="33" t="s">
        <v>372</v>
      </c>
      <c r="F16" s="21" t="s">
        <v>337</v>
      </c>
      <c r="G16" s="33" t="s">
        <v>182</v>
      </c>
      <c r="H16" s="21" t="s">
        <v>339</v>
      </c>
      <c r="I16" s="21" t="s">
        <v>334</v>
      </c>
      <c r="J16" s="33" t="s">
        <v>373</v>
      </c>
    </row>
    <row r="17" ht="18.75" customHeight="1" spans="1:10">
      <c r="A17" s="218" t="s">
        <v>306</v>
      </c>
      <c r="B17" s="21" t="s">
        <v>363</v>
      </c>
      <c r="C17" s="21" t="s">
        <v>328</v>
      </c>
      <c r="D17" s="21" t="s">
        <v>374</v>
      </c>
      <c r="E17" s="33" t="s">
        <v>375</v>
      </c>
      <c r="F17" s="21" t="s">
        <v>337</v>
      </c>
      <c r="G17" s="33" t="s">
        <v>376</v>
      </c>
      <c r="H17" s="21" t="s">
        <v>377</v>
      </c>
      <c r="I17" s="21" t="s">
        <v>334</v>
      </c>
      <c r="J17" s="33" t="s">
        <v>378</v>
      </c>
    </row>
    <row r="18" ht="18.75" customHeight="1" spans="1:10">
      <c r="A18" s="218" t="s">
        <v>306</v>
      </c>
      <c r="B18" s="21" t="s">
        <v>363</v>
      </c>
      <c r="C18" s="21" t="s">
        <v>350</v>
      </c>
      <c r="D18" s="21" t="s">
        <v>351</v>
      </c>
      <c r="E18" s="33" t="s">
        <v>379</v>
      </c>
      <c r="F18" s="21" t="s">
        <v>353</v>
      </c>
      <c r="G18" s="33" t="s">
        <v>354</v>
      </c>
      <c r="H18" s="21" t="s">
        <v>355</v>
      </c>
      <c r="I18" s="21" t="s">
        <v>356</v>
      </c>
      <c r="J18" s="33" t="s">
        <v>380</v>
      </c>
    </row>
    <row r="19" ht="18.75" customHeight="1" spans="1:10">
      <c r="A19" s="218" t="s">
        <v>306</v>
      </c>
      <c r="B19" s="21" t="s">
        <v>363</v>
      </c>
      <c r="C19" s="21" t="s">
        <v>358</v>
      </c>
      <c r="D19" s="21" t="s">
        <v>359</v>
      </c>
      <c r="E19" s="33" t="s">
        <v>381</v>
      </c>
      <c r="F19" s="21" t="s">
        <v>337</v>
      </c>
      <c r="G19" s="33" t="s">
        <v>382</v>
      </c>
      <c r="H19" s="21" t="s">
        <v>348</v>
      </c>
      <c r="I19" s="21" t="s">
        <v>334</v>
      </c>
      <c r="J19" s="33" t="s">
        <v>383</v>
      </c>
    </row>
    <row r="20" ht="18.75" customHeight="1" spans="1:10">
      <c r="A20" s="218" t="s">
        <v>301</v>
      </c>
      <c r="B20" s="21" t="s">
        <v>384</v>
      </c>
      <c r="C20" s="21" t="s">
        <v>328</v>
      </c>
      <c r="D20" s="21" t="s">
        <v>329</v>
      </c>
      <c r="E20" s="33" t="s">
        <v>385</v>
      </c>
      <c r="F20" s="21" t="s">
        <v>353</v>
      </c>
      <c r="G20" s="33" t="s">
        <v>382</v>
      </c>
      <c r="H20" s="21" t="s">
        <v>386</v>
      </c>
      <c r="I20" s="21" t="s">
        <v>334</v>
      </c>
      <c r="J20" s="33" t="s">
        <v>387</v>
      </c>
    </row>
    <row r="21" ht="18.75" customHeight="1" spans="1:10">
      <c r="A21" s="218" t="s">
        <v>301</v>
      </c>
      <c r="B21" s="21" t="s">
        <v>384</v>
      </c>
      <c r="C21" s="21" t="s">
        <v>328</v>
      </c>
      <c r="D21" s="21" t="s">
        <v>329</v>
      </c>
      <c r="E21" s="33" t="s">
        <v>388</v>
      </c>
      <c r="F21" s="21" t="s">
        <v>337</v>
      </c>
      <c r="G21" s="33" t="s">
        <v>389</v>
      </c>
      <c r="H21" s="21" t="s">
        <v>339</v>
      </c>
      <c r="I21" s="21" t="s">
        <v>334</v>
      </c>
      <c r="J21" s="33" t="s">
        <v>390</v>
      </c>
    </row>
    <row r="22" ht="18.75" customHeight="1" spans="1:10">
      <c r="A22" s="218" t="s">
        <v>301</v>
      </c>
      <c r="B22" s="21" t="s">
        <v>384</v>
      </c>
      <c r="C22" s="21" t="s">
        <v>328</v>
      </c>
      <c r="D22" s="21" t="s">
        <v>345</v>
      </c>
      <c r="E22" s="33" t="s">
        <v>391</v>
      </c>
      <c r="F22" s="21" t="s">
        <v>337</v>
      </c>
      <c r="G22" s="33" t="s">
        <v>361</v>
      </c>
      <c r="H22" s="21" t="s">
        <v>348</v>
      </c>
      <c r="I22" s="21" t="s">
        <v>334</v>
      </c>
      <c r="J22" s="33" t="s">
        <v>392</v>
      </c>
    </row>
    <row r="23" ht="18.75" customHeight="1" spans="1:10">
      <c r="A23" s="218" t="s">
        <v>301</v>
      </c>
      <c r="B23" s="21" t="s">
        <v>384</v>
      </c>
      <c r="C23" s="21" t="s">
        <v>328</v>
      </c>
      <c r="D23" s="21" t="s">
        <v>374</v>
      </c>
      <c r="E23" s="33" t="s">
        <v>393</v>
      </c>
      <c r="F23" s="21" t="s">
        <v>337</v>
      </c>
      <c r="G23" s="33" t="s">
        <v>394</v>
      </c>
      <c r="H23" s="21" t="s">
        <v>348</v>
      </c>
      <c r="I23" s="21" t="s">
        <v>334</v>
      </c>
      <c r="J23" s="33" t="s">
        <v>395</v>
      </c>
    </row>
    <row r="24" ht="18.75" customHeight="1" spans="1:10">
      <c r="A24" s="218" t="s">
        <v>301</v>
      </c>
      <c r="B24" s="21" t="s">
        <v>384</v>
      </c>
      <c r="C24" s="21" t="s">
        <v>350</v>
      </c>
      <c r="D24" s="21" t="s">
        <v>351</v>
      </c>
      <c r="E24" s="33" t="s">
        <v>396</v>
      </c>
      <c r="F24" s="21" t="s">
        <v>337</v>
      </c>
      <c r="G24" s="33" t="s">
        <v>397</v>
      </c>
      <c r="H24" s="21" t="s">
        <v>348</v>
      </c>
      <c r="I24" s="21" t="s">
        <v>334</v>
      </c>
      <c r="J24" s="33" t="s">
        <v>396</v>
      </c>
    </row>
    <row r="25" ht="18.75" customHeight="1" spans="1:10">
      <c r="A25" s="218" t="s">
        <v>301</v>
      </c>
      <c r="B25" s="21" t="s">
        <v>384</v>
      </c>
      <c r="C25" s="21" t="s">
        <v>358</v>
      </c>
      <c r="D25" s="21" t="s">
        <v>359</v>
      </c>
      <c r="E25" s="33" t="s">
        <v>398</v>
      </c>
      <c r="F25" s="21" t="s">
        <v>337</v>
      </c>
      <c r="G25" s="33" t="s">
        <v>394</v>
      </c>
      <c r="H25" s="21" t="s">
        <v>348</v>
      </c>
      <c r="I25" s="21" t="s">
        <v>334</v>
      </c>
      <c r="J25" s="33" t="s">
        <v>399</v>
      </c>
    </row>
    <row r="26" ht="18.75" customHeight="1" spans="1:10">
      <c r="A26" s="218" t="s">
        <v>312</v>
      </c>
      <c r="B26" s="21" t="s">
        <v>400</v>
      </c>
      <c r="C26" s="21" t="s">
        <v>328</v>
      </c>
      <c r="D26" s="21" t="s">
        <v>329</v>
      </c>
      <c r="E26" s="33" t="s">
        <v>401</v>
      </c>
      <c r="F26" s="21" t="s">
        <v>337</v>
      </c>
      <c r="G26" s="33" t="s">
        <v>367</v>
      </c>
      <c r="H26" s="21" t="s">
        <v>402</v>
      </c>
      <c r="I26" s="21" t="s">
        <v>334</v>
      </c>
      <c r="J26" s="33" t="s">
        <v>403</v>
      </c>
    </row>
    <row r="27" ht="18.75" customHeight="1" spans="1:10">
      <c r="A27" s="218" t="s">
        <v>312</v>
      </c>
      <c r="B27" s="21" t="s">
        <v>400</v>
      </c>
      <c r="C27" s="21" t="s">
        <v>328</v>
      </c>
      <c r="D27" s="21" t="s">
        <v>345</v>
      </c>
      <c r="E27" s="33" t="s">
        <v>404</v>
      </c>
      <c r="F27" s="21" t="s">
        <v>337</v>
      </c>
      <c r="G27" s="33" t="s">
        <v>361</v>
      </c>
      <c r="H27" s="21" t="s">
        <v>348</v>
      </c>
      <c r="I27" s="21" t="s">
        <v>334</v>
      </c>
      <c r="J27" s="33" t="s">
        <v>405</v>
      </c>
    </row>
    <row r="28" ht="18.75" customHeight="1" spans="1:10">
      <c r="A28" s="218" t="s">
        <v>312</v>
      </c>
      <c r="B28" s="21" t="s">
        <v>400</v>
      </c>
      <c r="C28" s="21" t="s">
        <v>328</v>
      </c>
      <c r="D28" s="21" t="s">
        <v>374</v>
      </c>
      <c r="E28" s="33" t="s">
        <v>406</v>
      </c>
      <c r="F28" s="21" t="s">
        <v>337</v>
      </c>
      <c r="G28" s="33" t="s">
        <v>361</v>
      </c>
      <c r="H28" s="21" t="s">
        <v>348</v>
      </c>
      <c r="I28" s="21" t="s">
        <v>334</v>
      </c>
      <c r="J28" s="33" t="s">
        <v>407</v>
      </c>
    </row>
    <row r="29" ht="18.75" customHeight="1" spans="1:10">
      <c r="A29" s="218" t="s">
        <v>312</v>
      </c>
      <c r="B29" s="21" t="s">
        <v>400</v>
      </c>
      <c r="C29" s="21" t="s">
        <v>350</v>
      </c>
      <c r="D29" s="21" t="s">
        <v>351</v>
      </c>
      <c r="E29" s="33" t="s">
        <v>408</v>
      </c>
      <c r="F29" s="21" t="s">
        <v>337</v>
      </c>
      <c r="G29" s="33" t="s">
        <v>361</v>
      </c>
      <c r="H29" s="21" t="s">
        <v>348</v>
      </c>
      <c r="I29" s="21" t="s">
        <v>334</v>
      </c>
      <c r="J29" s="33" t="s">
        <v>409</v>
      </c>
    </row>
    <row r="30" ht="18.75" customHeight="1" spans="1:10">
      <c r="A30" s="218" t="s">
        <v>312</v>
      </c>
      <c r="B30" s="21" t="s">
        <v>400</v>
      </c>
      <c r="C30" s="21" t="s">
        <v>358</v>
      </c>
      <c r="D30" s="21" t="s">
        <v>359</v>
      </c>
      <c r="E30" s="33" t="s">
        <v>410</v>
      </c>
      <c r="F30" s="21" t="s">
        <v>411</v>
      </c>
      <c r="G30" s="33" t="s">
        <v>412</v>
      </c>
      <c r="H30" s="21" t="s">
        <v>339</v>
      </c>
      <c r="I30" s="21" t="s">
        <v>334</v>
      </c>
      <c r="J30" s="33" t="s">
        <v>383</v>
      </c>
    </row>
  </sheetData>
  <mergeCells count="10">
    <mergeCell ref="A2:J2"/>
    <mergeCell ref="A3:H3"/>
    <mergeCell ref="A7:A12"/>
    <mergeCell ref="A13:A19"/>
    <mergeCell ref="A20:A25"/>
    <mergeCell ref="A26:A30"/>
    <mergeCell ref="B7:B12"/>
    <mergeCell ref="B13:B19"/>
    <mergeCell ref="B20:B25"/>
    <mergeCell ref="B26:B30"/>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2025-03-11T03:13:00Z</dcterms:created>
  <dcterms:modified xsi:type="dcterms:W3CDTF">2025-03-14T07:50:30Z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1BFE210950894837AFD0997D01513E74_13</vt:lpwstr>
  </property>
  <property fmtid="{D5CDD505-2E9C-101B-9397-08002B2CF9AE}" pid="3" name="KSOProductBuildVer">
    <vt:lpwstr>2052-12.1.0.20305</vt:lpwstr>
  </property>
</Properties>
</file>