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部门基本支出预算表04!$A$7:$W$58</definedName>
    <definedName name="_xlnm._FilterDatabase" localSheetId="7" hidden="1">'部门项目支出预算表05-1'!$A$9:$W$30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<sst xmlns="http://schemas.openxmlformats.org/spreadsheetml/2006/main" count="1188" uniqueCount="415">
  <si>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</si>
  <si>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</si>
  <si>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</si>
  <si>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</si>
  <si>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</si>
  <si>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</si>
  <si>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</si>
  <si>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</si>
  <si>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</si>
  <si>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</si>
  <si>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</si>
  <si>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</si>
  <si>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</si>
  <si>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</si>
  <si>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</si>
  <si>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</si>
  <si>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</si>
  <si>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</si>
  <si>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</si>
  <si>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</si>
  <si>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</si>
  <si>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</si>
  <si>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</si>
  <si>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</si>
  <si>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</si>
  <si>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</si>
  <si>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</si>
  <si>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</si>
  <si>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</si>
  <si>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</si>
  <si>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</si>
  <si>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</si>
  <si>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</si>
  <si>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</si>
  <si>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</si>
  <si>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</si>
  <si>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</si>
  <si>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</si>
  <si>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</si>
  <si>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</si>
  <si>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</si>
  <si>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</si>
  <si>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</si>
  <si>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</si>
  <si>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</si>
  <si>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</si>
  <si>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</si>
  <si>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</si>
  <si>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</si>
  <si>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</si>
  <si>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</si>
  <si>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</si>
  <si>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</si>
  <si>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</si>
  <si>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</si>
  <si>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</si>
  <si>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</si>
  <si>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</si>
  <si>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</si>
  <si>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</si>
  <si>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</si>
  <si>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</si>
  <si>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</si>
  <si>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</si>
  <si>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</si>
  <si>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</si>
  <si>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</si>
  <si>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</si>
  <si>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</si>
  <si>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</si>
  <si>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263001</t>
  </si>
  <si>
    <t>中国共产党临沧市临翔区委员会机构编制委员会办公室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</si>
  <si>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</si>
  <si>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</si>
  <si>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</si>
  <si>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</si>
  <si>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</si>
  <si>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</si>
  <si>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</si>
  <si>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</si>
  <si>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</si>
  <si>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</si>
  <si>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</si>
  <si>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</si>
  <si>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</si>
  <si>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</si>
  <si>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</si>
  <si>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</si>
  <si>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</si>
  <si>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</si>
  <si>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</si>
  <si>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</si>
  <si>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</si>
  <si>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</si>
  <si>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</si>
  <si>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</si>
  <si>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</si>
  <si>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</si>
  <si>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</si>
  <si>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</si>
  <si>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</si>
  <si>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</si>
  <si>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</si>
  <si>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</si>
  <si>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</si>
  <si>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</si>
  <si>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</si>
  <si>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</si>
  <si>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</si>
  <si>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</si>
  <si>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</si>
  <si>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</si>
  <si>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</si>
  <si>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</si>
  <si>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</si>
  <si>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</si>
  <si>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</si>
  <si>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</si>
  <si>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</si>
  <si>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</si>
  <si>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</si>
  <si>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</si>
  <si>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</si>
  <si>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</si>
  <si>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</si>
  <si>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</si>
  <si>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</si>
  <si>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</si>
  <si>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</si>
  <si>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</si>
  <si>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</si>
  <si>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</si>
  <si>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</si>
  <si>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</si>
  <si>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</si>
  <si>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</si>
  <si>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</si>
  <si>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</si>
  <si>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</si>
  <si>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</si>
  <si>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</si>
  <si>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</si>
  <si>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</si>
  <si>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</si>
  <si>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</si>
  <si>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</si>
  <si>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</si>
  <si>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</si>
  <si>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</si>
  <si>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</si>
  <si>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</si>
  <si>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</si>
  <si>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</si>
  <si>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</si>
  <si>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</si>
  <si>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</si>
  <si>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</si>
  <si>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</si>
  <si>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</si>
  <si>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</si>
  <si>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</si>
  <si>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</si>
  <si>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</si>
  <si>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</si>
  <si>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</si>
  <si>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</si>
  <si>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</si>
  <si>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</si>
  <si>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</si>
  <si>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</si>
  <si>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</si>
  <si>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</si>
  <si>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</si>
  <si>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</si>
  <si>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</si>
  <si>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</si>
  <si>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</si>
  <si>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</si>
  <si>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</si>
  <si>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</si>
  <si>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</si>
  <si>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</si>
  <si>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</si>
  <si>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</si>
  <si>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</si>
  <si>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</si>
  <si>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</si>
  <si>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</si>
  <si>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</si>
  <si>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</si>
  <si>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</si>
  <si>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</si>
  <si>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</si>
  <si>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</si>
  <si>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</si>
  <si>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</si>
  <si>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</si>
  <si>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</si>
  <si>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530902210000000017814</t>
  </si>
  <si>
    <t>行政人员支出工资</t>
  </si>
  <si>
    <t>30101</t>
  </si>
  <si>
    <t>基本工资</t>
  </si>
  <si>
    <t>530902210000000017815</t>
  </si>
  <si>
    <t>事业人员支出工资</t>
  </si>
  <si>
    <t>30102</t>
  </si>
  <si>
    <t>津贴补贴</t>
  </si>
  <si>
    <t>530902231100001378777</t>
  </si>
  <si>
    <t>行政人员绩效考核奖励（2017年提高标准部分）</t>
  </si>
  <si>
    <t>30103</t>
  </si>
  <si>
    <t>奖金</t>
  </si>
  <si>
    <t>30107</t>
  </si>
  <si>
    <t>绩效工资</t>
  </si>
  <si>
    <t>530902231100001378765</t>
  </si>
  <si>
    <t>绩效工资（2017年提高标准部分）</t>
  </si>
  <si>
    <t>530902210000000017816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</si>
  <si>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</si>
  <si>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</si>
  <si>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</si>
  <si>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</si>
  <si>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</si>
  <si>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</si>
  <si>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</si>
  <si>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</si>
  <si>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</si>
  <si>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530902210000000017817</t>
  </si>
  <si>
    <t>30113</t>
  </si>
  <si>
    <t>530902210000000017819</t>
  </si>
  <si>
    <t>一般公用经费</t>
  </si>
  <si>
    <t>30201</t>
  </si>
  <si>
    <t>办公费</t>
  </si>
  <si>
    <t>30207</t>
  </si>
  <si>
    <t>邮电费</t>
  </si>
  <si>
    <t>30205</t>
  </si>
  <si>
    <t>水费</t>
  </si>
  <si>
    <t>530902241100002131239</t>
  </si>
  <si>
    <t>公务接待费（公用经费）</t>
  </si>
  <si>
    <t>30217</t>
  </si>
  <si>
    <t>30211</t>
  </si>
  <si>
    <t>差旅费</t>
  </si>
  <si>
    <t>30227</t>
  </si>
  <si>
    <t>委托业务费</t>
  </si>
  <si>
    <t>30239</t>
  </si>
  <si>
    <t>其他交通费用</t>
  </si>
  <si>
    <t>30213</t>
  </si>
  <si>
    <t>维修（护）费</t>
  </si>
  <si>
    <t>30226</t>
  </si>
  <si>
    <t>劳务费</t>
  </si>
  <si>
    <t>30202</t>
  </si>
  <si>
    <t>印刷费</t>
  </si>
  <si>
    <t>530902210000000017818</t>
  </si>
  <si>
    <t>工会经费</t>
  </si>
  <si>
    <t>30228</t>
  </si>
  <si>
    <t>530902251100003808424</t>
  </si>
  <si>
    <t>福利费</t>
  </si>
  <si>
    <t>30229</t>
  </si>
  <si>
    <t>530902210000000020171</t>
  </si>
  <si>
    <t>行政人员公务交通补贴</t>
  </si>
  <si>
    <t>530902241100002309468</t>
  </si>
  <si>
    <t>原渠道发放退休费</t>
  </si>
  <si>
    <t>30302</t>
  </si>
  <si>
    <t>退休费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</si>
  <si>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</si>
  <si>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</si>
  <si>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</si>
  <si>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</si>
  <si>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</si>
  <si>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</si>
  <si>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</si>
  <si>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</si>
  <si>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</si>
  <si>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编外人员规范管理工作经费</t>
  </si>
  <si>
    <t>事业发展类</t>
  </si>
  <si>
    <t>530902231100001359357</t>
  </si>
  <si>
    <t>单位自有资金各项工作经费</t>
  </si>
  <si>
    <t>530902241100002813881</t>
  </si>
  <si>
    <t>机构编制实名制信息管理专项工作经费</t>
  </si>
  <si>
    <t>530902231100001368440</t>
  </si>
  <si>
    <t>综合体制机制改革工作经费</t>
  </si>
  <si>
    <t>530902231100001368412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</si>
  <si>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</si>
  <si>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</si>
  <si>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</si>
  <si>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</si>
  <si>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</si>
  <si>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</si>
  <si>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</si>
  <si>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</si>
  <si>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</si>
  <si>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</si>
  <si>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</si>
  <si>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中央《党和国家机构改革方案》文件精神，结合省、市、区委工作部署安排，按照坚持党的全面领导、坚持以人民为中心、坚持优化协同高效、坚持全面依法治国的原则，不断深化党和国家机构改革，推进党和国家机构职能实现系统性、整体性重塑，确保机构设置不断优化，部门职责履行顺畅、编制资源得到合力利用。</t>
  </si>
  <si>
    <t>产出指标</t>
  </si>
  <si>
    <t>数量指标</t>
  </si>
  <si>
    <t>按照调研工作计划完成各项调研工作。</t>
  </si>
  <si>
    <t>=</t>
  </si>
  <si>
    <t>90</t>
  </si>
  <si>
    <t>%</t>
  </si>
  <si>
    <t>定量指标</t>
  </si>
  <si>
    <t>各项改革未稳步推进</t>
  </si>
  <si>
    <t>时效指标</t>
  </si>
  <si>
    <t>项目完成时效</t>
  </si>
  <si>
    <t>&gt;=</t>
  </si>
  <si>
    <t>未推进或推进缓慢</t>
  </si>
  <si>
    <t>效益指标</t>
  </si>
  <si>
    <t>社会效益</t>
  </si>
  <si>
    <t>理顺上下职责关系，规范各类机构编制事项管理，优化机构设置，提高部门履职效能情况。</t>
  </si>
  <si>
    <t>部门履职及机构运行情况</t>
  </si>
  <si>
    <t>未推进或推进缓慢，且效果不明显</t>
  </si>
  <si>
    <t>可持续影响</t>
  </si>
  <si>
    <t>理顺职责关系，部门稳步有序各项推进工作。</t>
  </si>
  <si>
    <t>95</t>
  </si>
  <si>
    <t>改革后部门未能正常履责开展工作</t>
  </si>
  <si>
    <t>满意度指标</t>
  </si>
  <si>
    <t>服务对象满意度</t>
  </si>
  <si>
    <t>各项工作稳步推进，部门正常履责，社会评价度高。</t>
  </si>
  <si>
    <t>社会满意度不高</t>
  </si>
  <si>
    <t>通过贯彻执行《关于加强和规范全省机关事业单位编外聘用人员管理的十二条措施》《临翔区编外聘用人员管理办法（试行）》等文件要求，在上一年度压缩目标为底数上，逐步规范完善部门使用编外人员的管理，强化日常对部门压缩后使用编外人员的监督管理，申请事项的论证、数据汇总上报等工作，确保年度内单位按照1%的目标逐步压缩编外使用人员，推进《临翔区编外聘用人员管理办法（试行）稳步实施。</t>
  </si>
  <si>
    <t>在上年度的基数上逐步压缩</t>
  </si>
  <si>
    <t>压缩指标未为完成</t>
  </si>
  <si>
    <t>质量指标</t>
  </si>
  <si>
    <t>部门实际聘用编外人员压缩指标总体得到控制</t>
  </si>
  <si>
    <t>压缩指标未完成</t>
  </si>
  <si>
    <t>每年完成情况</t>
  </si>
  <si>
    <t>年</t>
  </si>
  <si>
    <t>完成时限</t>
  </si>
  <si>
    <t>编外人员数量和资金达到“双控”</t>
  </si>
  <si>
    <t>部门编外人员使用数量和财政支出较上年大幅降低</t>
  </si>
  <si>
    <t>定性指标</t>
  </si>
  <si>
    <t>未按比例进行人员压缩</t>
  </si>
  <si>
    <t>部门对编外聘用人员的管理使用、自身素质提升、年终考核等反面有相应的工作机制，确保人员使用效益得到最大化发挥。</t>
  </si>
  <si>
    <t>完善编外聘用人员的招聘、教育、培训、考核、奖惩、退出等机制</t>
  </si>
  <si>
    <t>份</t>
  </si>
  <si>
    <t>考核指标体系不健全，不结合单位工作实际</t>
  </si>
  <si>
    <t>用人单位对工作的满意度</t>
  </si>
  <si>
    <t>编外人员的使用效益得到充分发挥，部门各项工作稳步有序推进。</t>
  </si>
  <si>
    <t>通过强化机构编制统计数据源头性、经常性管理，做好实名制数据维护管理工作、统计数据分析和基础台账统计等工作，全面提高机构编制统计工作质量和精细化程度，做到“机构清、编制清、领导职数清、实有人员清”。</t>
  </si>
  <si>
    <t>实地监督检查覆盖程度</t>
  </si>
  <si>
    <t>50%以上</t>
  </si>
  <si>
    <t>实地督查考察为开展或覆盖完成率低</t>
  </si>
  <si>
    <t>实名制信息系统维护运维次数</t>
  </si>
  <si>
    <t>4</t>
  </si>
  <si>
    <t>次</t>
  </si>
  <si>
    <t>未进行数据维护，汇总上报</t>
  </si>
  <si>
    <t>数据准确性</t>
  </si>
  <si>
    <t>反映信息化数据的准确程度</t>
  </si>
  <si>
    <t>项目完成及时率</t>
  </si>
  <si>
    <t>100</t>
  </si>
  <si>
    <t>个</t>
  </si>
  <si>
    <t>反映项目完成及时情况</t>
  </si>
  <si>
    <t>信息数据资源为在区委、政府决策部署提供强有力的数据支撑</t>
  </si>
  <si>
    <t>70</t>
  </si>
  <si>
    <t>编制资源的合理分配不符合当前经济社会的发展</t>
  </si>
  <si>
    <t>信息数据使用人员的满意度</t>
  </si>
  <si>
    <t>信息数据使用人员满意度</t>
  </si>
  <si>
    <t>围绕机构编制工作需要开展各项工作，确保全区机构编制体系工作顺畅。</t>
  </si>
  <si>
    <t>认真履行部门职责，合力有序开展部门申请办理的机构编制和编外用工额度申请等业务。</t>
  </si>
  <si>
    <t>件</t>
  </si>
  <si>
    <t>资源使用效益不高</t>
  </si>
  <si>
    <t>结合的当前工作重点，按时按照开展相关工作</t>
  </si>
  <si>
    <t>按规定完成统计工作，特殊工作延后时间不得超过3天</t>
  </si>
  <si>
    <t>结果运用不突出</t>
  </si>
  <si>
    <t>政策知晓率、服务人次和监督检查整改落实等方面成效较上年有所提升。</t>
  </si>
  <si>
    <t>85</t>
  </si>
  <si>
    <t>成效不明显</t>
  </si>
  <si>
    <t>履职能力提升</t>
  </si>
  <si>
    <t>整体工作推进缓慢</t>
  </si>
  <si>
    <t>服务对象社会满意度</t>
  </si>
  <si>
    <t>评价度、满意率低于60%</t>
  </si>
  <si>
    <t>预算06表</t>
  </si>
  <si>
    <t>政府性基金预算支出预算表</t>
  </si>
  <si>
    <t>单位名称：临沧市发展和改革委员会</t>
  </si>
  <si>
    <t>本年政府性基金预算支出</t>
  </si>
  <si>
    <t>注：本单位不涉及此内容，所以公开空表。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</si>
  <si>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</si>
  <si>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</si>
  <si>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</si>
  <si>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</si>
  <si>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</si>
  <si>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</si>
  <si>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</si>
  <si>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</si>
  <si>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</si>
  <si>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</si>
  <si>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印刷服务</t>
  </si>
  <si>
    <t>公文用纸、资料汇编、信封印刷服务</t>
  </si>
  <si>
    <t>通用设备</t>
  </si>
  <si>
    <t>台式计算机</t>
  </si>
  <si>
    <t>台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</si>
  <si>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</si>
  <si>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</si>
  <si>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</si>
  <si>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</si>
  <si>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</si>
  <si>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</si>
  <si>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</si>
  <si>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</si>
  <si>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注：根据现行财政管理体制，乡(镇、街道)作为区本级部门编制年初预算，所以无县对下专项转移支付情况，此表为空表。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</si>
  <si>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</si>
  <si>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</si>
  <si>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</si>
  <si>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</si>
  <si>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</si>
  <si>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</si>
  <si>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</si>
  <si>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</si>
  <si>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</si>
  <si>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办公设备</t>
  </si>
  <si>
    <t xml:space="preserve">A02010105  台式计算机 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</si>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</sst>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1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宋体"/>
      <charset val="1"/>
    </font>
    <font>
      <sz val="9"/>
      <color rgb="FF00000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8" applyNumberFormat="0" applyAlignment="0" applyProtection="0">
      <alignment vertical="center"/>
    </xf>
    <xf numFmtId="0" fontId="41" fillId="5" borderId="19" applyNumberFormat="0" applyAlignment="0" applyProtection="0">
      <alignment vertical="center"/>
    </xf>
    <xf numFmtId="0" fontId="42" fillId="5" borderId="18" applyNumberFormat="0" applyAlignment="0" applyProtection="0">
      <alignment vertical="center"/>
    </xf>
    <xf numFmtId="0" fontId="43" fillId="6" borderId="20" applyNumberFormat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10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8" fillId="0" borderId="0" xfId="57" applyFont="1" applyFill="1" applyBorder="1" applyAlignment="1" applyProtection="1">
      <alignment vertical="top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9" fillId="0" borderId="8" xfId="57" applyFont="1" applyFill="1" applyBorder="1" applyAlignment="1" applyProtection="1">
      <alignment vertical="center" wrapText="1"/>
    </xf>
    <xf numFmtId="0" fontId="9" fillId="0" borderId="8" xfId="57" applyFont="1" applyFill="1" applyBorder="1" applyAlignment="1" applyProtection="1">
      <alignment horizontal="center" vertical="center" wrapText="1"/>
    </xf>
    <xf numFmtId="0" fontId="9" fillId="0" borderId="8" xfId="57" applyFont="1" applyFill="1" applyBorder="1" applyAlignment="1" applyProtection="1">
      <alignment horizontal="center" vertical="center"/>
    </xf>
    <xf numFmtId="0" fontId="9" fillId="0" borderId="8" xfId="57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2" xfId="0" applyFont="1" applyBorder="1" applyAlignment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14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/>
      <protection locked="0"/>
    </xf>
    <xf numFmtId="0" fontId="6" fillId="0" borderId="14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2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2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10" xfId="0" applyNumberFormat="1" applyFont="1" applyBorder="1" applyAlignment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2" xfId="0" applyNumberFormat="1" applyFont="1" applyBorder="1" applyAlignment="1">
      <alignment horizontal="center" vertical="center" wrapText="1"/>
      <protection locked="0"/>
    </xf>
    <xf numFmtId="49" fontId="6" fillId="0" borderId="12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2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38"/>
  <sheetViews>
    <sheetView showZeros="0" topLeftCell="A15" workbookViewId="0">
      <selection activeCell="L24" sqref="L24"/>
    </sheetView>
  </sheetViews>
  <sheetFormatPr defaultColWidth="9.14285714285714" defaultRowHeight="12" customHeight="1" outlineLevelCol="7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3"/>
      <c r="C2" s="203"/>
      <c r="D2" s="203"/>
    </row>
    <row r="3" ht="18.75" customHeight="1" spans="1:4">
      <c r="A3" s="41" t="str">
        <f>"单位名称："&amp;"中国共产党临沧市临翔区委员会机构编制委员会办公室"</f>
        <v>单位名称：中国共产党临沧市临翔区委员会机构编制委员会办公室</v>
      </c>
      <c r="B3" s="204"/>
      <c r="C3" s="204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1" t="s">
        <v>6</v>
      </c>
      <c r="B7" s="23">
        <v>1880429.34</v>
      </c>
      <c r="C7" s="131" t="s">
        <v>7</v>
      </c>
      <c r="D7" s="23"/>
    </row>
    <row r="8" ht="18.75" customHeight="1" spans="1:4">
      <c r="A8" s="131" t="s">
        <v>8</v>
      </c>
      <c r="B8" s="23"/>
      <c r="C8" s="131" t="s">
        <v>9</v>
      </c>
      <c r="D8" s="23"/>
    </row>
    <row r="9" ht="18.75" customHeight="1" spans="1:4">
      <c r="A9" s="131" t="s">
        <v>10</v>
      </c>
      <c r="B9" s="23"/>
      <c r="C9" s="131" t="s">
        <v>11</v>
      </c>
      <c r="D9" s="23"/>
    </row>
    <row r="10" ht="18.75" customHeight="1" spans="1:4">
      <c r="A10" s="131" t="s">
        <v>12</v>
      </c>
      <c r="B10" s="23"/>
      <c r="C10" s="131" t="s">
        <v>13</v>
      </c>
      <c r="D10" s="23"/>
    </row>
    <row r="11" ht="18.75" customHeight="1" spans="1:4">
      <c r="A11" s="205" t="s">
        <v>14</v>
      </c>
      <c r="B11" s="23">
        <v>50000</v>
      </c>
      <c r="C11" s="162" t="s">
        <v>15</v>
      </c>
      <c r="D11" s="23"/>
    </row>
    <row r="12" ht="18.75" customHeight="1" spans="1:4">
      <c r="A12" s="165" t="s">
        <v>16</v>
      </c>
      <c r="B12" s="23"/>
      <c r="C12" s="164" t="s">
        <v>17</v>
      </c>
      <c r="D12" s="23"/>
    </row>
    <row r="13" ht="18.75" customHeight="1" spans="1:4">
      <c r="A13" s="165" t="s">
        <v>18</v>
      </c>
      <c r="B13" s="23"/>
      <c r="C13" s="164" t="s">
        <v>19</v>
      </c>
      <c r="D13" s="23"/>
    </row>
    <row r="14" ht="18.75" customHeight="1" spans="1:4">
      <c r="A14" s="165" t="s">
        <v>20</v>
      </c>
      <c r="B14" s="23"/>
      <c r="C14" s="164" t="s">
        <v>21</v>
      </c>
      <c r="D14" s="23">
        <v>1677150.63</v>
      </c>
    </row>
    <row r="15" ht="18.75" customHeight="1" spans="1:4">
      <c r="A15" s="165" t="s">
        <v>22</v>
      </c>
      <c r="B15" s="23"/>
      <c r="C15" s="164" t="s">
        <v>23</v>
      </c>
      <c r="D15" s="23">
        <v>121406.39</v>
      </c>
    </row>
    <row r="16" ht="18.75" customHeight="1" spans="1:4">
      <c r="A16" s="165" t="s">
        <v>24</v>
      </c>
      <c r="B16" s="23">
        <v>50000</v>
      </c>
      <c r="C16" s="165" t="s">
        <v>25</v>
      </c>
      <c r="D16" s="23"/>
    </row>
    <row r="17" ht="18.75" customHeight="1" spans="1:4">
      <c r="A17" s="165" t="s">
        <v>26</v>
      </c>
      <c r="B17" s="23"/>
      <c r="C17" s="165" t="s">
        <v>27</v>
      </c>
      <c r="D17" s="23"/>
    </row>
    <row r="18" ht="18.75" customHeight="1" spans="1:4">
      <c r="A18" s="166" t="s">
        <v>26</v>
      </c>
      <c r="B18" s="23"/>
      <c r="C18" s="164" t="s">
        <v>28</v>
      </c>
      <c r="D18" s="23"/>
    </row>
    <row r="19" ht="18.75" customHeight="1" spans="1:4">
      <c r="A19" s="166" t="s">
        <v>26</v>
      </c>
      <c r="B19" s="23"/>
      <c r="C19" s="164" t="s">
        <v>29</v>
      </c>
      <c r="D19" s="23"/>
    </row>
    <row r="20" ht="18.75" customHeight="1" spans="1:4">
      <c r="A20" s="166" t="s">
        <v>26</v>
      </c>
      <c r="B20" s="23"/>
      <c r="C20" s="164" t="s">
        <v>30</v>
      </c>
      <c r="D20" s="23"/>
    </row>
    <row r="21" ht="18.75" customHeight="1" spans="1:4">
      <c r="A21" s="166" t="s">
        <v>26</v>
      </c>
      <c r="B21" s="23"/>
      <c r="C21" s="164" t="s">
        <v>31</v>
      </c>
      <c r="D21" s="23"/>
    </row>
    <row r="22" ht="18.75" customHeight="1" spans="1:4">
      <c r="A22" s="166" t="s">
        <v>26</v>
      </c>
      <c r="B22" s="23"/>
      <c r="C22" s="164" t="s">
        <v>32</v>
      </c>
      <c r="D22" s="23"/>
    </row>
    <row r="23" ht="18.75" customHeight="1" spans="1:4">
      <c r="A23" s="166" t="s">
        <v>26</v>
      </c>
      <c r="B23" s="23"/>
      <c r="C23" s="164" t="s">
        <v>33</v>
      </c>
      <c r="D23" s="23"/>
    </row>
    <row r="24" ht="18.75" customHeight="1" spans="1:4">
      <c r="A24" s="166" t="s">
        <v>26</v>
      </c>
      <c r="B24" s="23"/>
      <c r="C24" s="164" t="s">
        <v>34</v>
      </c>
      <c r="D24" s="23"/>
    </row>
    <row r="25" ht="18.75" customHeight="1" spans="1:4">
      <c r="A25" s="166" t="s">
        <v>26</v>
      </c>
      <c r="B25" s="23"/>
      <c r="C25" s="164" t="s">
        <v>35</v>
      </c>
      <c r="D25" s="23">
        <v>131872.32</v>
      </c>
    </row>
    <row r="26" ht="18.75" customHeight="1" spans="1:4">
      <c r="A26" s="166" t="s">
        <v>26</v>
      </c>
      <c r="B26" s="23"/>
      <c r="C26" s="164" t="s">
        <v>36</v>
      </c>
      <c r="D26" s="23"/>
    </row>
    <row r="27" ht="18.75" customHeight="1" spans="1:4">
      <c r="A27" s="166" t="s">
        <v>26</v>
      </c>
      <c r="B27" s="23"/>
      <c r="C27" s="164" t="s">
        <v>37</v>
      </c>
      <c r="D27" s="23"/>
    </row>
    <row r="28" ht="18.75" customHeight="1" spans="1:4">
      <c r="A28" s="166" t="s">
        <v>26</v>
      </c>
      <c r="B28" s="23"/>
      <c r="C28" s="164" t="s">
        <v>38</v>
      </c>
      <c r="D28" s="23"/>
    </row>
    <row r="29" ht="18.75" customHeight="1" spans="1:4">
      <c r="A29" s="166" t="s">
        <v>26</v>
      </c>
      <c r="B29" s="23"/>
      <c r="C29" s="164" t="s">
        <v>39</v>
      </c>
      <c r="D29" s="23"/>
    </row>
    <row r="30" ht="18.75" customHeight="1" spans="1:8">
      <c r="A30" s="167" t="s">
        <v>26</v>
      </c>
      <c r="B30" s="23"/>
      <c r="C30" s="165" t="s">
        <v>40</v>
      </c>
      <c r="D30" s="23"/>
      <c r="H30">
        <v>6</v>
      </c>
    </row>
    <row r="31" ht="18.75" customHeight="1" spans="1:4">
      <c r="A31" s="167" t="s">
        <v>26</v>
      </c>
      <c r="B31" s="23"/>
      <c r="C31" s="165" t="s">
        <v>41</v>
      </c>
      <c r="D31" s="23"/>
    </row>
    <row r="32" ht="18.75" customHeight="1" spans="1:4">
      <c r="A32" s="167" t="s">
        <v>26</v>
      </c>
      <c r="B32" s="23"/>
      <c r="C32" s="165" t="s">
        <v>42</v>
      </c>
      <c r="D32" s="23"/>
    </row>
    <row r="33" ht="18.75" customHeight="1" spans="1:4">
      <c r="A33" s="206"/>
      <c r="B33" s="168"/>
      <c r="C33" s="165" t="s">
        <v>43</v>
      </c>
      <c r="D33" s="23"/>
    </row>
    <row r="34" ht="18.75" customHeight="1" spans="1:4">
      <c r="A34" s="206" t="s">
        <v>44</v>
      </c>
      <c r="B34" s="168">
        <f>SUM(B7:B11)</f>
        <v>1930429.34</v>
      </c>
      <c r="C34" s="207" t="s">
        <v>45</v>
      </c>
      <c r="D34" s="168">
        <v>1930429.34</v>
      </c>
    </row>
    <row r="35" ht="18.75" customHeight="1" spans="1:4">
      <c r="A35" s="208" t="s">
        <v>46</v>
      </c>
      <c r="B35" s="23"/>
      <c r="C35" s="131" t="s">
        <v>47</v>
      </c>
      <c r="D35" s="23"/>
    </row>
    <row r="36" ht="18.75" customHeight="1" spans="1:4">
      <c r="A36" s="208" t="s">
        <v>48</v>
      </c>
      <c r="B36" s="23"/>
      <c r="C36" s="131" t="s">
        <v>48</v>
      </c>
      <c r="D36" s="23"/>
    </row>
    <row r="37" ht="18.75" customHeight="1" spans="1:4">
      <c r="A37" s="208" t="s">
        <v>49</v>
      </c>
      <c r="B37" s="23">
        <f>B35-B36</f>
        <v>0</v>
      </c>
      <c r="C37" s="131" t="s">
        <v>50</v>
      </c>
      <c r="D37" s="23"/>
    </row>
    <row r="38" ht="18.75" customHeight="1" spans="1:4">
      <c r="A38" s="209" t="s">
        <v>51</v>
      </c>
      <c r="B38" s="168">
        <f t="shared" ref="B38:D38" si="0">B34+B35</f>
        <v>1930429.34</v>
      </c>
      <c r="C38" s="207" t="s">
        <v>52</v>
      </c>
      <c r="D38" s="168">
        <f t="shared" si="0"/>
        <v>1930429.34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30"/>
  <sheetViews>
    <sheetView showZeros="0" workbookViewId="0">
      <selection activeCell="F38" sqref="F38"/>
    </sheetView>
  </sheetViews>
  <sheetFormatPr defaultColWidth="9.14285714285714" defaultRowHeight="14.25" customHeight="1" outlineLevelCol="7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0">
        <v>1</v>
      </c>
      <c r="B1" s="101">
        <v>0</v>
      </c>
      <c r="C1" s="100">
        <v>1</v>
      </c>
      <c r="D1" s="102"/>
      <c r="E1" s="102"/>
      <c r="F1" s="39" t="s">
        <v>368</v>
      </c>
    </row>
    <row r="2" ht="32.25" customHeight="1" spans="1:6">
      <c r="A2" s="103" t="str">
        <f>"2025"&amp;"年部门政府性基金预算支出预算表"</f>
        <v>2025年部门政府性基金预算支出预算表</v>
      </c>
      <c r="B2" s="104" t="s">
        <v>369</v>
      </c>
      <c r="C2" s="105"/>
      <c r="D2" s="106"/>
      <c r="E2" s="106"/>
      <c r="F2" s="106"/>
    </row>
    <row r="3" ht="18.75" customHeight="1" spans="1:6">
      <c r="A3" s="7" t="str">
        <f>"单位名称："&amp;"中国共产党临沧市临翔区委员会机构编制委员会办公室"</f>
        <v>单位名称：中国共产党临沧市临翔区委员会机构编制委员会办公室</v>
      </c>
      <c r="B3" s="7" t="s">
        <v>370</v>
      </c>
      <c r="C3" s="100"/>
      <c r="D3" s="102"/>
      <c r="E3" s="102"/>
      <c r="F3" s="39" t="s">
        <v>1</v>
      </c>
    </row>
    <row r="4" ht="18.75" customHeight="1" spans="1:6">
      <c r="A4" s="107" t="s">
        <v>181</v>
      </c>
      <c r="B4" s="108" t="s">
        <v>73</v>
      </c>
      <c r="C4" s="109" t="s">
        <v>74</v>
      </c>
      <c r="D4" s="13" t="s">
        <v>371</v>
      </c>
      <c r="E4" s="13"/>
      <c r="F4" s="14"/>
    </row>
    <row r="5" ht="18.75" customHeight="1" spans="1:6">
      <c r="A5" s="110"/>
      <c r="B5" s="111"/>
      <c r="C5" s="96"/>
      <c r="D5" s="95" t="s">
        <v>56</v>
      </c>
      <c r="E5" s="95" t="s">
        <v>75</v>
      </c>
      <c r="F5" s="95" t="s">
        <v>76</v>
      </c>
    </row>
    <row r="6" ht="18.75" customHeight="1" spans="1:6">
      <c r="A6" s="110">
        <v>1</v>
      </c>
      <c r="B6" s="112" t="s">
        <v>162</v>
      </c>
      <c r="C6" s="96">
        <v>3</v>
      </c>
      <c r="D6" s="95">
        <v>4</v>
      </c>
      <c r="E6" s="95">
        <v>5</v>
      </c>
      <c r="F6" s="95">
        <v>6</v>
      </c>
    </row>
    <row r="7" ht="18.75" customHeight="1" spans="1:6">
      <c r="A7" s="113"/>
      <c r="B7" s="83"/>
      <c r="C7" s="83"/>
      <c r="D7" s="23"/>
      <c r="E7" s="23"/>
      <c r="F7" s="23"/>
    </row>
    <row r="8" ht="18.75" customHeight="1" spans="1:6">
      <c r="A8" s="113"/>
      <c r="B8" s="83"/>
      <c r="C8" s="83"/>
      <c r="D8" s="23"/>
      <c r="E8" s="23"/>
      <c r="F8" s="23"/>
    </row>
    <row r="9" ht="18.75" customHeight="1" spans="1:6">
      <c r="A9" s="114" t="s">
        <v>119</v>
      </c>
      <c r="B9" s="115" t="s">
        <v>119</v>
      </c>
      <c r="C9" s="116" t="s">
        <v>119</v>
      </c>
      <c r="D9" s="23"/>
      <c r="E9" s="23"/>
      <c r="F9" s="23"/>
    </row>
    <row r="10" customHeight="1" spans="1:1">
      <c r="A10" t="s">
        <v>372</v>
      </c>
    </row>
    <row r="30" customHeight="1" spans="8:8">
      <c r="H30">
        <v>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0"/>
  <sheetViews>
    <sheetView showZeros="0" workbookViewId="0">
      <selection activeCell="C26" sqref="C26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9" t="s">
        <v>373</v>
      </c>
    </row>
    <row r="2" ht="35.25" customHeight="1" spans="1:17">
      <c r="A2" s="59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"单位名称："&amp;"中国共产党临沧市临翔区委员会机构编制委员会办公室"</f>
        <v>单位名称：中国共产党临沧市临翔区委员会机构编制委员会办公室</v>
      </c>
      <c r="B3" s="94"/>
      <c r="C3" s="94"/>
      <c r="D3" s="94"/>
      <c r="E3" s="94"/>
      <c r="F3" s="94"/>
      <c r="G3" s="94"/>
      <c r="H3" s="94"/>
      <c r="I3" s="94"/>
      <c r="J3" s="94"/>
      <c r="O3" s="64"/>
      <c r="P3" s="64"/>
      <c r="Q3" s="39" t="s">
        <v>168</v>
      </c>
    </row>
    <row r="4" ht="18.75" customHeight="1" spans="1:17">
      <c r="A4" s="11" t="s">
        <v>374</v>
      </c>
      <c r="B4" s="73" t="s">
        <v>375</v>
      </c>
      <c r="C4" s="73" t="s">
        <v>376</v>
      </c>
      <c r="D4" s="73" t="s">
        <v>377</v>
      </c>
      <c r="E4" s="73" t="s">
        <v>378</v>
      </c>
      <c r="F4" s="73" t="s">
        <v>379</v>
      </c>
      <c r="G4" s="44" t="s">
        <v>188</v>
      </c>
      <c r="H4" s="44"/>
      <c r="I4" s="44"/>
      <c r="J4" s="44"/>
      <c r="K4" s="75"/>
      <c r="L4" s="44"/>
      <c r="M4" s="44"/>
      <c r="N4" s="44"/>
      <c r="O4" s="65"/>
      <c r="P4" s="75"/>
      <c r="Q4" s="45"/>
    </row>
    <row r="5" ht="18.75" customHeight="1" spans="1:17">
      <c r="A5" s="16"/>
      <c r="B5" s="76"/>
      <c r="C5" s="76"/>
      <c r="D5" s="76"/>
      <c r="E5" s="76"/>
      <c r="F5" s="76"/>
      <c r="G5" s="76" t="s">
        <v>56</v>
      </c>
      <c r="H5" s="76" t="s">
        <v>59</v>
      </c>
      <c r="I5" s="76" t="s">
        <v>380</v>
      </c>
      <c r="J5" s="76" t="s">
        <v>381</v>
      </c>
      <c r="K5" s="77" t="s">
        <v>382</v>
      </c>
      <c r="L5" s="90" t="s">
        <v>78</v>
      </c>
      <c r="M5" s="90"/>
      <c r="N5" s="90"/>
      <c r="O5" s="91"/>
      <c r="P5" s="92"/>
      <c r="Q5" s="78"/>
    </row>
    <row r="6" ht="30" customHeight="1" spans="1:17">
      <c r="A6" s="18"/>
      <c r="B6" s="78"/>
      <c r="C6" s="78"/>
      <c r="D6" s="78"/>
      <c r="E6" s="78"/>
      <c r="F6" s="78"/>
      <c r="G6" s="78"/>
      <c r="H6" s="78" t="s">
        <v>58</v>
      </c>
      <c r="I6" s="78"/>
      <c r="J6" s="78"/>
      <c r="K6" s="79"/>
      <c r="L6" s="78" t="s">
        <v>58</v>
      </c>
      <c r="M6" s="78" t="s">
        <v>65</v>
      </c>
      <c r="N6" s="78" t="s">
        <v>196</v>
      </c>
      <c r="O6" s="93" t="s">
        <v>67</v>
      </c>
      <c r="P6" s="79" t="s">
        <v>68</v>
      </c>
      <c r="Q6" s="78" t="s">
        <v>69</v>
      </c>
    </row>
    <row r="7" ht="18.75" customHeight="1" spans="1:17">
      <c r="A7" s="32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</row>
    <row r="8" ht="18.75" customHeight="1" spans="1:17">
      <c r="A8" s="81" t="s">
        <v>71</v>
      </c>
      <c r="B8" s="82"/>
      <c r="C8" s="82"/>
      <c r="D8" s="82"/>
      <c r="E8" s="97"/>
      <c r="F8" s="23">
        <v>18000</v>
      </c>
      <c r="G8" s="23">
        <v>18000</v>
      </c>
      <c r="H8" s="23">
        <v>18000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3" t="s">
        <v>227</v>
      </c>
      <c r="B9" s="82" t="s">
        <v>383</v>
      </c>
      <c r="C9" s="82" t="s">
        <v>384</v>
      </c>
      <c r="D9" s="82" t="s">
        <v>341</v>
      </c>
      <c r="E9" s="99">
        <v>1</v>
      </c>
      <c r="F9" s="23">
        <v>3000</v>
      </c>
      <c r="G9" s="23">
        <v>3000</v>
      </c>
      <c r="H9" s="23">
        <v>3000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3" t="s">
        <v>270</v>
      </c>
      <c r="B10" s="82" t="s">
        <v>383</v>
      </c>
      <c r="C10" s="82" t="s">
        <v>384</v>
      </c>
      <c r="D10" s="82" t="s">
        <v>341</v>
      </c>
      <c r="E10" s="99">
        <v>1</v>
      </c>
      <c r="F10" s="23">
        <v>2000</v>
      </c>
      <c r="G10" s="23">
        <v>2000</v>
      </c>
      <c r="H10" s="23">
        <v>2000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3" t="s">
        <v>277</v>
      </c>
      <c r="B11" s="82" t="s">
        <v>383</v>
      </c>
      <c r="C11" s="82" t="s">
        <v>384</v>
      </c>
      <c r="D11" s="82" t="s">
        <v>341</v>
      </c>
      <c r="E11" s="99">
        <v>1</v>
      </c>
      <c r="F11" s="23">
        <v>5000</v>
      </c>
      <c r="G11" s="23">
        <v>5000</v>
      </c>
      <c r="H11" s="23">
        <v>5000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3" t="s">
        <v>277</v>
      </c>
      <c r="B12" s="82" t="s">
        <v>385</v>
      </c>
      <c r="C12" s="82" t="s">
        <v>386</v>
      </c>
      <c r="D12" s="82" t="s">
        <v>387</v>
      </c>
      <c r="E12" s="99">
        <v>1</v>
      </c>
      <c r="F12" s="23">
        <v>8000</v>
      </c>
      <c r="G12" s="23">
        <v>8000</v>
      </c>
      <c r="H12" s="23">
        <v>8000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84" t="s">
        <v>119</v>
      </c>
      <c r="B13" s="85"/>
      <c r="C13" s="85"/>
      <c r="D13" s="85"/>
      <c r="E13" s="97"/>
      <c r="F13" s="23">
        <v>18000</v>
      </c>
      <c r="G13" s="23">
        <v>18000</v>
      </c>
      <c r="H13" s="23">
        <v>18000</v>
      </c>
      <c r="I13" s="23"/>
      <c r="J13" s="23"/>
      <c r="K13" s="23"/>
      <c r="L13" s="23"/>
      <c r="M13" s="23"/>
      <c r="N13" s="23"/>
      <c r="O13" s="23"/>
      <c r="P13" s="23"/>
      <c r="Q13" s="23"/>
    </row>
    <row r="30" customHeight="1" spans="8:8">
      <c r="H30">
        <v>6</v>
      </c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30"/>
  <sheetViews>
    <sheetView showZeros="0" workbookViewId="0">
      <selection activeCell="A20" sqref="A20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3"/>
      <c r="B1" s="63"/>
      <c r="C1" s="68"/>
      <c r="D1" s="63"/>
      <c r="E1" s="63"/>
      <c r="F1" s="63"/>
      <c r="G1" s="63"/>
      <c r="H1" s="69"/>
      <c r="I1" s="63"/>
      <c r="J1" s="63"/>
      <c r="K1" s="63"/>
      <c r="L1" s="37"/>
      <c r="M1" s="87"/>
      <c r="N1" s="88" t="s">
        <v>388</v>
      </c>
    </row>
    <row r="2" ht="34.5" customHeight="1" spans="1:14">
      <c r="A2" s="40" t="str">
        <f>"2025"&amp;"年部门政府购买服务预算表"</f>
        <v>2025年部门政府购买服务预算表</v>
      </c>
      <c r="B2" s="70"/>
      <c r="C2" s="51"/>
      <c r="D2" s="70"/>
      <c r="E2" s="70"/>
      <c r="F2" s="70"/>
      <c r="G2" s="70"/>
      <c r="H2" s="71"/>
      <c r="I2" s="70"/>
      <c r="J2" s="70"/>
      <c r="K2" s="70"/>
      <c r="L2" s="51"/>
      <c r="M2" s="71"/>
      <c r="N2" s="70"/>
    </row>
    <row r="3" ht="18.75" customHeight="1" spans="1:14">
      <c r="A3" s="60" t="str">
        <f>"单位名称："&amp;"中国共产党临沧市临翔区委员会机构编制委员会办公室"</f>
        <v>单位名称：中国共产党临沧市临翔区委员会机构编制委员会办公室</v>
      </c>
      <c r="B3" s="61"/>
      <c r="C3" s="72"/>
      <c r="D3" s="61"/>
      <c r="E3" s="61"/>
      <c r="F3" s="61"/>
      <c r="G3" s="61"/>
      <c r="H3" s="69"/>
      <c r="I3" s="63"/>
      <c r="J3" s="63"/>
      <c r="K3" s="63"/>
      <c r="L3" s="64"/>
      <c r="M3" s="89"/>
      <c r="N3" s="88" t="s">
        <v>168</v>
      </c>
    </row>
    <row r="4" ht="18.75" customHeight="1" spans="1:14">
      <c r="A4" s="11" t="s">
        <v>374</v>
      </c>
      <c r="B4" s="73" t="s">
        <v>389</v>
      </c>
      <c r="C4" s="74" t="s">
        <v>390</v>
      </c>
      <c r="D4" s="44" t="s">
        <v>188</v>
      </c>
      <c r="E4" s="44"/>
      <c r="F4" s="44"/>
      <c r="G4" s="44"/>
      <c r="H4" s="75"/>
      <c r="I4" s="44"/>
      <c r="J4" s="44"/>
      <c r="K4" s="44"/>
      <c r="L4" s="65"/>
      <c r="M4" s="75"/>
      <c r="N4" s="45"/>
    </row>
    <row r="5" ht="18.75" customHeight="1" spans="1:14">
      <c r="A5" s="16"/>
      <c r="B5" s="76"/>
      <c r="C5" s="77"/>
      <c r="D5" s="76" t="s">
        <v>56</v>
      </c>
      <c r="E5" s="76" t="s">
        <v>59</v>
      </c>
      <c r="F5" s="76" t="s">
        <v>380</v>
      </c>
      <c r="G5" s="76" t="s">
        <v>381</v>
      </c>
      <c r="H5" s="77" t="s">
        <v>382</v>
      </c>
      <c r="I5" s="90" t="s">
        <v>78</v>
      </c>
      <c r="J5" s="90"/>
      <c r="K5" s="90"/>
      <c r="L5" s="91"/>
      <c r="M5" s="92"/>
      <c r="N5" s="78"/>
    </row>
    <row r="6" ht="26.25" customHeight="1" spans="1:14">
      <c r="A6" s="18"/>
      <c r="B6" s="78"/>
      <c r="C6" s="79"/>
      <c r="D6" s="78"/>
      <c r="E6" s="78"/>
      <c r="F6" s="78"/>
      <c r="G6" s="78"/>
      <c r="H6" s="79"/>
      <c r="I6" s="78" t="s">
        <v>58</v>
      </c>
      <c r="J6" s="78" t="s">
        <v>65</v>
      </c>
      <c r="K6" s="78" t="s">
        <v>196</v>
      </c>
      <c r="L6" s="93" t="s">
        <v>67</v>
      </c>
      <c r="M6" s="79" t="s">
        <v>68</v>
      </c>
      <c r="N6" s="78" t="s">
        <v>69</v>
      </c>
    </row>
    <row r="7" ht="18.75" customHeight="1" spans="1:14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</row>
    <row r="8" ht="18.75" customHeight="1" spans="1:14">
      <c r="A8" s="81"/>
      <c r="B8" s="82"/>
      <c r="C8" s="8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1"/>
      <c r="B9" s="82"/>
      <c r="C9" s="8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4" t="s">
        <v>119</v>
      </c>
      <c r="B10" s="85"/>
      <c r="C10" s="8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372</v>
      </c>
    </row>
    <row r="30" customHeight="1" spans="8:8">
      <c r="H30">
        <v>6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30"/>
  <sheetViews>
    <sheetView showZeros="0" workbookViewId="0">
      <selection activeCell="C23" sqref="C23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8"/>
      <c r="G1" s="37"/>
      <c r="H1" s="37"/>
      <c r="I1" s="37" t="s">
        <v>391</v>
      </c>
    </row>
    <row r="2" ht="27.75" customHeight="1" spans="1:9">
      <c r="A2" s="59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60" t="str">
        <f>"单位名称："&amp;"中国共产党临沧市临翔区委员会机构编制委员会办公室"</f>
        <v>单位名称：中国共产党临沧市临翔区委员会机构编制委员会办公室</v>
      </c>
      <c r="B3" s="61"/>
      <c r="C3" s="61"/>
      <c r="D3" s="62"/>
      <c r="E3" s="63"/>
      <c r="G3" s="64"/>
      <c r="H3" s="64"/>
      <c r="I3" s="37" t="s">
        <v>168</v>
      </c>
    </row>
    <row r="4" ht="18.75" customHeight="1" spans="1:9">
      <c r="A4" s="30" t="s">
        <v>392</v>
      </c>
      <c r="B4" s="12" t="s">
        <v>188</v>
      </c>
      <c r="C4" s="13"/>
      <c r="D4" s="13"/>
      <c r="E4" s="12" t="s">
        <v>393</v>
      </c>
      <c r="F4" s="13"/>
      <c r="G4" s="65"/>
      <c r="H4" s="65"/>
      <c r="I4" s="14"/>
    </row>
    <row r="5" ht="18.75" customHeight="1" spans="1:9">
      <c r="A5" s="32"/>
      <c r="B5" s="31" t="s">
        <v>56</v>
      </c>
      <c r="C5" s="11" t="s">
        <v>59</v>
      </c>
      <c r="D5" s="66" t="s">
        <v>394</v>
      </c>
      <c r="E5" s="67" t="s">
        <v>395</v>
      </c>
      <c r="F5" s="67" t="s">
        <v>395</v>
      </c>
      <c r="G5" s="67" t="s">
        <v>395</v>
      </c>
      <c r="H5" s="67" t="s">
        <v>395</v>
      </c>
      <c r="I5" s="67" t="s">
        <v>395</v>
      </c>
    </row>
    <row r="6" ht="18.75" customHeight="1" spans="1:9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396</v>
      </c>
    </row>
    <row r="30" customHeight="1" spans="8:8">
      <c r="H30">
        <v>6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0"/>
  <sheetViews>
    <sheetView showZeros="0" workbookViewId="0">
      <selection activeCell="A8" sqref="A8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397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"单位名称："&amp;"中国共产党临沧市临翔区委员会机构编制委员会办公室"</f>
        <v>单位名称：中国共产党临沧市临翔区委员会机构编制委员会办公室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280</v>
      </c>
      <c r="B4" s="46" t="s">
        <v>281</v>
      </c>
      <c r="C4" s="46" t="s">
        <v>282</v>
      </c>
      <c r="D4" s="46" t="s">
        <v>283</v>
      </c>
      <c r="E4" s="46" t="s">
        <v>284</v>
      </c>
      <c r="F4" s="53" t="s">
        <v>285</v>
      </c>
      <c r="G4" s="46" t="s">
        <v>286</v>
      </c>
      <c r="H4" s="53" t="s">
        <v>287</v>
      </c>
      <c r="I4" s="53" t="s">
        <v>288</v>
      </c>
      <c r="J4" s="46" t="s">
        <v>289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54"/>
      <c r="C6" s="54"/>
      <c r="D6" s="54"/>
      <c r="E6" s="55"/>
      <c r="F6" s="56"/>
      <c r="G6" s="55"/>
      <c r="H6" s="56"/>
      <c r="I6" s="56"/>
      <c r="J6" s="55"/>
    </row>
    <row r="7" ht="18.75" customHeight="1" spans="1:10">
      <c r="A7" s="21"/>
      <c r="B7" s="21"/>
      <c r="C7" s="21"/>
      <c r="D7" s="21"/>
      <c r="E7" s="21"/>
      <c r="F7" s="57"/>
      <c r="G7" s="21"/>
      <c r="H7" s="21"/>
      <c r="I7" s="21"/>
      <c r="J7" s="21"/>
    </row>
    <row r="8" customHeight="1" spans="1:1">
      <c r="A8" t="s">
        <v>396</v>
      </c>
    </row>
    <row r="30" customHeight="1" spans="8:8">
      <c r="H30">
        <v>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9"/>
  <sheetViews>
    <sheetView showZeros="0" workbookViewId="0">
      <selection activeCell="B21" sqref="B2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398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"单位名称："&amp;"中国共产党临沧市临翔区委员会机构编制委员会办公室"</f>
        <v>单位名称：中国共产党临沧市临翔区委员会机构编制委员会办公室</v>
      </c>
      <c r="B3" s="8"/>
      <c r="C3" s="3"/>
      <c r="H3" s="42" t="s">
        <v>168</v>
      </c>
    </row>
    <row r="4" ht="18.75" customHeight="1" spans="1:8">
      <c r="A4" s="11" t="s">
        <v>181</v>
      </c>
      <c r="B4" s="11" t="s">
        <v>399</v>
      </c>
      <c r="C4" s="11" t="s">
        <v>400</v>
      </c>
      <c r="D4" s="11" t="s">
        <v>401</v>
      </c>
      <c r="E4" s="11" t="s">
        <v>402</v>
      </c>
      <c r="F4" s="43" t="s">
        <v>403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378</v>
      </c>
      <c r="G5" s="46" t="s">
        <v>404</v>
      </c>
      <c r="H5" s="46" t="s">
        <v>405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s="38" customFormat="1" ht="33" customHeight="1" spans="1:8">
      <c r="A7" s="47" t="s">
        <v>71</v>
      </c>
      <c r="B7" s="48" t="s">
        <v>406</v>
      </c>
      <c r="C7" s="47" t="s">
        <v>407</v>
      </c>
      <c r="D7" s="47" t="s">
        <v>407</v>
      </c>
      <c r="E7" s="48" t="s">
        <v>387</v>
      </c>
      <c r="F7" s="48">
        <v>1</v>
      </c>
      <c r="G7" s="49">
        <v>8000</v>
      </c>
      <c r="H7" s="50">
        <v>8000</v>
      </c>
    </row>
    <row r="29" customHeight="1" spans="8:8">
      <c r="H29">
        <v>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0"/>
  <sheetViews>
    <sheetView showZeros="0" workbookViewId="0">
      <selection activeCell="E26" sqref="E26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408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"单位名称："&amp;"中国共产党临沧市临翔区委员会机构编制委员会办公室"</f>
        <v>单位名称：中国共产党临沧市临翔区委员会机构编制委员会办公室</v>
      </c>
      <c r="B3" s="8"/>
      <c r="C3" s="8"/>
      <c r="D3" s="8"/>
      <c r="E3" s="8"/>
      <c r="F3" s="8"/>
      <c r="G3" s="8"/>
      <c r="H3" s="9"/>
      <c r="I3" s="9"/>
      <c r="J3" s="9"/>
      <c r="K3" s="4" t="s">
        <v>168</v>
      </c>
    </row>
    <row r="4" ht="18.75" customHeight="1" spans="1:11">
      <c r="A4" s="10" t="s">
        <v>264</v>
      </c>
      <c r="B4" s="10" t="s">
        <v>183</v>
      </c>
      <c r="C4" s="10" t="s">
        <v>265</v>
      </c>
      <c r="D4" s="11" t="s">
        <v>184</v>
      </c>
      <c r="E4" s="11" t="s">
        <v>185</v>
      </c>
      <c r="F4" s="11" t="s">
        <v>266</v>
      </c>
      <c r="G4" s="11" t="s">
        <v>267</v>
      </c>
      <c r="H4" s="30" t="s">
        <v>56</v>
      </c>
      <c r="I4" s="12" t="s">
        <v>409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119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372</v>
      </c>
    </row>
    <row r="30" customHeight="1" spans="8:8">
      <c r="H30">
        <v>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30"/>
  <sheetViews>
    <sheetView showZeros="0" tabSelected="1" workbookViewId="0">
      <selection activeCell="C19" sqref="C19"/>
    </sheetView>
  </sheetViews>
  <sheetFormatPr defaultColWidth="9.14285714285714" defaultRowHeight="14.25" customHeight="1" outlineLevelCol="7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410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"单位名称："&amp;"中国共产党临沧市临翔区委员会机构编制委员会办公室"</f>
        <v>单位名称：中国共产党临沧市临翔区委员会机构编制委员会办公室</v>
      </c>
      <c r="B3" s="8"/>
      <c r="C3" s="8"/>
      <c r="D3" s="8"/>
      <c r="E3" s="9"/>
      <c r="F3" s="9"/>
      <c r="G3" s="4" t="s">
        <v>168</v>
      </c>
    </row>
    <row r="4" ht="18.75" customHeight="1" spans="1:7">
      <c r="A4" s="10" t="s">
        <v>265</v>
      </c>
      <c r="B4" s="10" t="s">
        <v>264</v>
      </c>
      <c r="C4" s="10" t="s">
        <v>183</v>
      </c>
      <c r="D4" s="11" t="s">
        <v>411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60000</v>
      </c>
      <c r="F8" s="23">
        <v>50000</v>
      </c>
      <c r="G8" s="23">
        <v>50000</v>
      </c>
    </row>
    <row r="9" ht="18.75" customHeight="1" spans="1:7">
      <c r="A9" s="21"/>
      <c r="B9" s="21" t="s">
        <v>412</v>
      </c>
      <c r="C9" s="21" t="s">
        <v>270</v>
      </c>
      <c r="D9" s="21" t="s">
        <v>413</v>
      </c>
      <c r="E9" s="23">
        <v>15000</v>
      </c>
      <c r="F9" s="23"/>
      <c r="G9" s="23"/>
    </row>
    <row r="10" ht="18.75" customHeight="1" spans="1:7">
      <c r="A10" s="24"/>
      <c r="B10" s="21" t="s">
        <v>412</v>
      </c>
      <c r="C10" s="21" t="s">
        <v>277</v>
      </c>
      <c r="D10" s="21" t="s">
        <v>413</v>
      </c>
      <c r="E10" s="23">
        <v>30000</v>
      </c>
      <c r="F10" s="23"/>
      <c r="G10" s="23"/>
    </row>
    <row r="11" ht="18.75" customHeight="1" spans="1:7">
      <c r="A11" s="24"/>
      <c r="B11" s="21" t="s">
        <v>412</v>
      </c>
      <c r="C11" s="21" t="s">
        <v>275</v>
      </c>
      <c r="D11" s="21" t="s">
        <v>413</v>
      </c>
      <c r="E11" s="23">
        <v>15000</v>
      </c>
      <c r="F11" s="23"/>
      <c r="G11" s="23"/>
    </row>
    <row r="12" ht="18.75" customHeight="1" spans="1:7">
      <c r="A12" s="24"/>
      <c r="B12" s="21" t="s">
        <v>412</v>
      </c>
      <c r="C12" s="21" t="s">
        <v>273</v>
      </c>
      <c r="D12" s="21" t="s">
        <v>413</v>
      </c>
      <c r="E12" s="23"/>
      <c r="F12" s="23">
        <v>50000</v>
      </c>
      <c r="G12" s="23">
        <v>50000</v>
      </c>
    </row>
    <row r="13" ht="18.75" customHeight="1" spans="1:7">
      <c r="A13" s="25" t="s">
        <v>56</v>
      </c>
      <c r="B13" s="26" t="s">
        <v>414</v>
      </c>
      <c r="C13" s="26"/>
      <c r="D13" s="27"/>
      <c r="E13" s="23">
        <v>60000</v>
      </c>
      <c r="F13" s="23">
        <v>50000</v>
      </c>
      <c r="G13" s="23">
        <v>50000</v>
      </c>
    </row>
    <row r="30" customHeight="1" spans="8:8">
      <c r="H30">
        <v>6</v>
      </c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30"/>
  <sheetViews>
    <sheetView showZeros="0" topLeftCell="E1" workbookViewId="0">
      <selection activeCell="H30" sqref="H30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6"/>
      <c r="O1" s="68"/>
      <c r="P1" s="68"/>
      <c r="Q1" s="68"/>
      <c r="R1" s="68"/>
      <c r="S1" s="37" t="s">
        <v>53</v>
      </c>
    </row>
    <row r="2" ht="57.75" customHeight="1" spans="1:19">
      <c r="A2" s="127" t="str">
        <f>"2025"&amp;"年部门收入预算表"</f>
        <v>2025年部门收入预算表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97"/>
      <c r="P2" s="197"/>
      <c r="Q2" s="197"/>
      <c r="R2" s="197"/>
      <c r="S2" s="197"/>
    </row>
    <row r="3" ht="18.75" customHeight="1" spans="1:19">
      <c r="A3" s="41" t="str">
        <f>"单位名称："&amp;"中国共产党临沧市临翔区委员会机构编制委员会办公室"</f>
        <v>单位名称：中国共产党临沧市临翔区委员会机构编制委员会办公室</v>
      </c>
      <c r="B3" s="94"/>
      <c r="C3" s="94"/>
      <c r="D3" s="94"/>
      <c r="E3" s="94"/>
      <c r="F3" s="94"/>
      <c r="G3" s="94"/>
      <c r="H3" s="94"/>
      <c r="I3" s="94"/>
      <c r="J3" s="72"/>
      <c r="K3" s="94"/>
      <c r="L3" s="94"/>
      <c r="M3" s="94"/>
      <c r="N3" s="94"/>
      <c r="O3" s="72"/>
      <c r="P3" s="72"/>
      <c r="Q3" s="72"/>
      <c r="R3" s="72"/>
      <c r="S3" s="37" t="s">
        <v>1</v>
      </c>
    </row>
    <row r="4" ht="18.75" customHeight="1" spans="1:19">
      <c r="A4" s="182" t="s">
        <v>54</v>
      </c>
      <c r="B4" s="183" t="s">
        <v>55</v>
      </c>
      <c r="C4" s="183" t="s">
        <v>56</v>
      </c>
      <c r="D4" s="184" t="s">
        <v>57</v>
      </c>
      <c r="E4" s="185"/>
      <c r="F4" s="185"/>
      <c r="G4" s="185"/>
      <c r="H4" s="185"/>
      <c r="I4" s="185"/>
      <c r="J4" s="198"/>
      <c r="K4" s="185"/>
      <c r="L4" s="185"/>
      <c r="M4" s="185"/>
      <c r="N4" s="199"/>
      <c r="O4" s="184" t="s">
        <v>46</v>
      </c>
      <c r="P4" s="184"/>
      <c r="Q4" s="184"/>
      <c r="R4" s="184"/>
      <c r="S4" s="202"/>
    </row>
    <row r="5" ht="18.75" customHeight="1" spans="1:19">
      <c r="A5" s="186"/>
      <c r="B5" s="187"/>
      <c r="C5" s="187"/>
      <c r="D5" s="188" t="s">
        <v>58</v>
      </c>
      <c r="E5" s="188" t="s">
        <v>59</v>
      </c>
      <c r="F5" s="188" t="s">
        <v>60</v>
      </c>
      <c r="G5" s="188" t="s">
        <v>61</v>
      </c>
      <c r="H5" s="188" t="s">
        <v>62</v>
      </c>
      <c r="I5" s="200" t="s">
        <v>63</v>
      </c>
      <c r="J5" s="200"/>
      <c r="K5" s="200"/>
      <c r="L5" s="200"/>
      <c r="M5" s="200"/>
      <c r="N5" s="191"/>
      <c r="O5" s="188" t="s">
        <v>58</v>
      </c>
      <c r="P5" s="188" t="s">
        <v>59</v>
      </c>
      <c r="Q5" s="188" t="s">
        <v>60</v>
      </c>
      <c r="R5" s="188" t="s">
        <v>61</v>
      </c>
      <c r="S5" s="188" t="s">
        <v>64</v>
      </c>
    </row>
    <row r="6" ht="18.75" customHeight="1" spans="1:19">
      <c r="A6" s="189"/>
      <c r="B6" s="190"/>
      <c r="C6" s="190"/>
      <c r="D6" s="191"/>
      <c r="E6" s="191"/>
      <c r="F6" s="191"/>
      <c r="G6" s="191"/>
      <c r="H6" s="191"/>
      <c r="I6" s="190" t="s">
        <v>58</v>
      </c>
      <c r="J6" s="190" t="s">
        <v>65</v>
      </c>
      <c r="K6" s="190" t="s">
        <v>66</v>
      </c>
      <c r="L6" s="190" t="s">
        <v>67</v>
      </c>
      <c r="M6" s="190" t="s">
        <v>68</v>
      </c>
      <c r="N6" s="190" t="s">
        <v>69</v>
      </c>
      <c r="O6" s="201"/>
      <c r="P6" s="201"/>
      <c r="Q6" s="201"/>
      <c r="R6" s="201"/>
      <c r="S6" s="191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2" t="s">
        <v>70</v>
      </c>
      <c r="B8" s="193" t="s">
        <v>71</v>
      </c>
      <c r="C8" s="23">
        <v>1930429.34</v>
      </c>
      <c r="D8" s="23">
        <v>1930429.34</v>
      </c>
      <c r="E8" s="23">
        <v>1880429.34</v>
      </c>
      <c r="F8" s="23"/>
      <c r="G8" s="23"/>
      <c r="H8" s="23"/>
      <c r="I8" s="23">
        <v>50000</v>
      </c>
      <c r="J8" s="23"/>
      <c r="K8" s="23"/>
      <c r="L8" s="23"/>
      <c r="M8" s="23"/>
      <c r="N8" s="23">
        <v>50000</v>
      </c>
      <c r="O8" s="23"/>
      <c r="P8" s="23"/>
      <c r="Q8" s="23"/>
      <c r="R8" s="23"/>
      <c r="S8" s="23"/>
    </row>
    <row r="9" ht="18.75" customHeight="1" spans="1:19">
      <c r="A9" s="194" t="s">
        <v>56</v>
      </c>
      <c r="B9" s="195"/>
      <c r="C9" s="23">
        <v>1930429.34</v>
      </c>
      <c r="D9" s="23">
        <v>1930429.34</v>
      </c>
      <c r="E9" s="23">
        <v>1880429.34</v>
      </c>
      <c r="F9" s="23"/>
      <c r="G9" s="23"/>
      <c r="H9" s="23"/>
      <c r="I9" s="23">
        <v>50000</v>
      </c>
      <c r="J9" s="23"/>
      <c r="K9" s="23"/>
      <c r="L9" s="23"/>
      <c r="M9" s="23"/>
      <c r="N9" s="23">
        <v>50000</v>
      </c>
      <c r="O9" s="23"/>
      <c r="P9" s="23"/>
      <c r="Q9" s="23"/>
      <c r="R9" s="23"/>
      <c r="S9" s="23"/>
    </row>
    <row r="30" customHeight="1" spans="8:8">
      <c r="H30">
        <v>6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0"/>
  <sheetViews>
    <sheetView showZeros="0" workbookViewId="0">
      <selection activeCell="C30" sqref="C30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0"/>
      <c r="E1" s="1"/>
      <c r="F1" s="1"/>
      <c r="G1" s="1"/>
      <c r="H1" s="170"/>
      <c r="I1" s="1"/>
      <c r="J1" s="170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ht="18.75" customHeight="1" spans="1:15">
      <c r="A3" s="172" t="str">
        <f>"单位名称："&amp;"中国共产党临沧市临翔区委员会机构编制委员会办公室"</f>
        <v>单位名称：中国共产党临沧市临翔区委员会机构编制委员会办公室</v>
      </c>
      <c r="B3" s="173"/>
      <c r="C3" s="63"/>
      <c r="D3" s="29"/>
      <c r="E3" s="63"/>
      <c r="F3" s="63"/>
      <c r="G3" s="63"/>
      <c r="H3" s="29"/>
      <c r="I3" s="63"/>
      <c r="J3" s="29"/>
      <c r="K3" s="63"/>
      <c r="L3" s="63"/>
      <c r="M3" s="180"/>
      <c r="N3" s="180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5" t="s">
        <v>75</v>
      </c>
      <c r="F4" s="136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7" t="s">
        <v>58</v>
      </c>
      <c r="E5" s="93" t="s">
        <v>75</v>
      </c>
      <c r="F5" s="93" t="s">
        <v>76</v>
      </c>
      <c r="G5" s="18"/>
      <c r="H5" s="18"/>
      <c r="I5" s="18"/>
      <c r="J5" s="67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7">
        <v>1</v>
      </c>
      <c r="B6" s="11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  <c r="O6" s="67">
        <v>15</v>
      </c>
    </row>
    <row r="7" ht="18.75" customHeight="1" spans="1:15">
      <c r="A7" s="131" t="s">
        <v>84</v>
      </c>
      <c r="B7" s="159" t="s">
        <v>85</v>
      </c>
      <c r="C7" s="23">
        <v>1677150.63</v>
      </c>
      <c r="D7" s="23">
        <v>1627150.63</v>
      </c>
      <c r="E7" s="23">
        <v>1567150.63</v>
      </c>
      <c r="F7" s="23">
        <v>60000</v>
      </c>
      <c r="G7" s="23"/>
      <c r="H7" s="23"/>
      <c r="I7" s="23"/>
      <c r="J7" s="23">
        <v>50000</v>
      </c>
      <c r="K7" s="23"/>
      <c r="L7" s="23"/>
      <c r="M7" s="23"/>
      <c r="N7" s="23"/>
      <c r="O7" s="23">
        <v>50000</v>
      </c>
    </row>
    <row r="8" ht="18.75" customHeight="1" spans="1:15">
      <c r="A8" s="174" t="s">
        <v>86</v>
      </c>
      <c r="B8" s="210" t="s">
        <v>87</v>
      </c>
      <c r="C8" s="23">
        <v>1455001.64</v>
      </c>
      <c r="D8" s="23">
        <v>1405001.64</v>
      </c>
      <c r="E8" s="23">
        <v>1345001.64</v>
      </c>
      <c r="F8" s="23">
        <v>60000</v>
      </c>
      <c r="G8" s="23"/>
      <c r="H8" s="23"/>
      <c r="I8" s="23"/>
      <c r="J8" s="23">
        <v>50000</v>
      </c>
      <c r="K8" s="23"/>
      <c r="L8" s="23"/>
      <c r="M8" s="23"/>
      <c r="N8" s="23"/>
      <c r="O8" s="23">
        <v>50000</v>
      </c>
    </row>
    <row r="9" ht="18.75" customHeight="1" spans="1:15">
      <c r="A9" s="176" t="s">
        <v>88</v>
      </c>
      <c r="B9" s="211" t="s">
        <v>89</v>
      </c>
      <c r="C9" s="23">
        <v>1345001.64</v>
      </c>
      <c r="D9" s="23">
        <v>1345001.64</v>
      </c>
      <c r="E9" s="23">
        <v>1345001.64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6" t="s">
        <v>90</v>
      </c>
      <c r="B10" s="211" t="s">
        <v>91</v>
      </c>
      <c r="C10" s="23">
        <v>110000</v>
      </c>
      <c r="D10" s="23">
        <v>60000</v>
      </c>
      <c r="E10" s="23"/>
      <c r="F10" s="23">
        <v>60000</v>
      </c>
      <c r="G10" s="23"/>
      <c r="H10" s="23"/>
      <c r="I10" s="23"/>
      <c r="J10" s="23">
        <v>50000</v>
      </c>
      <c r="K10" s="23"/>
      <c r="L10" s="23"/>
      <c r="M10" s="23"/>
      <c r="N10" s="23"/>
      <c r="O10" s="23">
        <v>50000</v>
      </c>
    </row>
    <row r="11" ht="18.75" customHeight="1" spans="1:15">
      <c r="A11" s="174" t="s">
        <v>92</v>
      </c>
      <c r="B11" s="210" t="s">
        <v>93</v>
      </c>
      <c r="C11" s="23">
        <v>219948.36</v>
      </c>
      <c r="D11" s="23">
        <v>219948.36</v>
      </c>
      <c r="E11" s="23">
        <v>219948.36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6" t="s">
        <v>94</v>
      </c>
      <c r="B12" s="211" t="s">
        <v>95</v>
      </c>
      <c r="C12" s="23">
        <v>44118.6</v>
      </c>
      <c r="D12" s="23">
        <v>44118.6</v>
      </c>
      <c r="E12" s="23">
        <v>44118.6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6" t="s">
        <v>96</v>
      </c>
      <c r="B13" s="211" t="s">
        <v>97</v>
      </c>
      <c r="C13" s="23">
        <v>175829.76</v>
      </c>
      <c r="D13" s="23">
        <v>175829.76</v>
      </c>
      <c r="E13" s="23">
        <v>175829.76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4" t="s">
        <v>98</v>
      </c>
      <c r="B14" s="210" t="s">
        <v>99</v>
      </c>
      <c r="C14" s="23">
        <v>2200.63</v>
      </c>
      <c r="D14" s="23">
        <v>2200.63</v>
      </c>
      <c r="E14" s="23">
        <v>2200.63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6" t="s">
        <v>100</v>
      </c>
      <c r="B15" s="211" t="s">
        <v>99</v>
      </c>
      <c r="C15" s="23">
        <v>2200.63</v>
      </c>
      <c r="D15" s="23">
        <v>2200.63</v>
      </c>
      <c r="E15" s="23">
        <v>2200.63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31" t="s">
        <v>101</v>
      </c>
      <c r="B16" s="159" t="s">
        <v>102</v>
      </c>
      <c r="C16" s="23">
        <v>121406.39</v>
      </c>
      <c r="D16" s="23">
        <v>121406.39</v>
      </c>
      <c r="E16" s="23">
        <v>121406.39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4" t="s">
        <v>103</v>
      </c>
      <c r="B17" s="210" t="s">
        <v>104</v>
      </c>
      <c r="C17" s="23">
        <v>121406.39</v>
      </c>
      <c r="D17" s="23">
        <v>121406.39</v>
      </c>
      <c r="E17" s="23">
        <v>121406.39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6" t="s">
        <v>105</v>
      </c>
      <c r="B18" s="211" t="s">
        <v>106</v>
      </c>
      <c r="C18" s="23">
        <v>55703.76</v>
      </c>
      <c r="D18" s="23">
        <v>55703.76</v>
      </c>
      <c r="E18" s="23">
        <v>55703.76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6" t="s">
        <v>107</v>
      </c>
      <c r="B19" s="211" t="s">
        <v>108</v>
      </c>
      <c r="C19" s="23">
        <v>22320.7</v>
      </c>
      <c r="D19" s="23">
        <v>22320.7</v>
      </c>
      <c r="E19" s="23">
        <v>22320.7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6" t="s">
        <v>109</v>
      </c>
      <c r="B20" s="211" t="s">
        <v>110</v>
      </c>
      <c r="C20" s="23">
        <v>38220.06</v>
      </c>
      <c r="D20" s="23">
        <v>38220.06</v>
      </c>
      <c r="E20" s="23">
        <v>38220.06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6" t="s">
        <v>111</v>
      </c>
      <c r="B21" s="211" t="s">
        <v>112</v>
      </c>
      <c r="C21" s="23">
        <v>5161.87</v>
      </c>
      <c r="D21" s="23">
        <v>5161.87</v>
      </c>
      <c r="E21" s="23">
        <v>5161.87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31" t="s">
        <v>113</v>
      </c>
      <c r="B22" s="159" t="s">
        <v>114</v>
      </c>
      <c r="C22" s="23">
        <v>131872.32</v>
      </c>
      <c r="D22" s="23">
        <v>131872.32</v>
      </c>
      <c r="E22" s="23">
        <v>131872.32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4" t="s">
        <v>115</v>
      </c>
      <c r="B23" s="210" t="s">
        <v>116</v>
      </c>
      <c r="C23" s="23">
        <v>131872.32</v>
      </c>
      <c r="D23" s="23">
        <v>131872.32</v>
      </c>
      <c r="E23" s="23">
        <v>131872.32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6" t="s">
        <v>117</v>
      </c>
      <c r="B24" s="211" t="s">
        <v>118</v>
      </c>
      <c r="C24" s="23">
        <v>131872.32</v>
      </c>
      <c r="D24" s="23">
        <v>131872.32</v>
      </c>
      <c r="E24" s="23">
        <v>131872.32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8" t="s">
        <v>119</v>
      </c>
      <c r="B25" s="179" t="s">
        <v>119</v>
      </c>
      <c r="C25" s="23">
        <v>1930429.34</v>
      </c>
      <c r="D25" s="23">
        <v>1880429.34</v>
      </c>
      <c r="E25" s="23">
        <v>1820429.34</v>
      </c>
      <c r="F25" s="23">
        <v>60000</v>
      </c>
      <c r="G25" s="23"/>
      <c r="H25" s="23"/>
      <c r="I25" s="23"/>
      <c r="J25" s="23">
        <v>50000</v>
      </c>
      <c r="K25" s="23"/>
      <c r="L25" s="23"/>
      <c r="M25" s="23"/>
      <c r="N25" s="23"/>
      <c r="O25" s="23">
        <v>50000</v>
      </c>
    </row>
    <row r="30" customHeight="1" spans="8:8">
      <c r="H30">
        <v>6</v>
      </c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36"/>
  <sheetViews>
    <sheetView showZeros="0" topLeftCell="A3" workbookViewId="0">
      <selection activeCell="D33" sqref="D33"/>
    </sheetView>
  </sheetViews>
  <sheetFormatPr defaultColWidth="9.14285714285714" defaultRowHeight="14.25" customHeight="1" outlineLevelCol="7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120</v>
      </c>
    </row>
    <row r="2" ht="36" customHeight="1" spans="1:4">
      <c r="A2" s="5" t="str">
        <f>"2025"&amp;"年部门财政拨款收支预算总表"</f>
        <v>2025年部门财政拨款收支预算总表</v>
      </c>
      <c r="B2" s="157"/>
      <c r="C2" s="157"/>
      <c r="D2" s="157"/>
    </row>
    <row r="3" ht="18.75" customHeight="1" spans="1:4">
      <c r="A3" s="7" t="str">
        <f>"单位名称："&amp;"中国共产党临沧市临翔区委员会机构编制委员会办公室"</f>
        <v>单位名称：中国共产党临沧市临翔区委员会机构编制委员会办公室</v>
      </c>
      <c r="B3" s="158"/>
      <c r="C3" s="158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7" t="str">
        <f>"2025"&amp;"年预算数"</f>
        <v>2025年预算数</v>
      </c>
      <c r="C5" s="30" t="s">
        <v>121</v>
      </c>
      <c r="D5" s="107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9" t="s">
        <v>122</v>
      </c>
      <c r="B7" s="23">
        <v>1880429.34</v>
      </c>
      <c r="C7" s="22" t="s">
        <v>123</v>
      </c>
      <c r="D7" s="23">
        <v>1880429.34</v>
      </c>
    </row>
    <row r="8" ht="18.75" customHeight="1" spans="1:4">
      <c r="A8" s="160" t="s">
        <v>124</v>
      </c>
      <c r="B8" s="23">
        <v>1880429.34</v>
      </c>
      <c r="C8" s="22" t="s">
        <v>125</v>
      </c>
      <c r="D8" s="23"/>
    </row>
    <row r="9" ht="18.75" customHeight="1" spans="1:4">
      <c r="A9" s="160" t="s">
        <v>126</v>
      </c>
      <c r="B9" s="23"/>
      <c r="C9" s="22" t="s">
        <v>127</v>
      </c>
      <c r="D9" s="23"/>
    </row>
    <row r="10" ht="18.75" customHeight="1" spans="1:4">
      <c r="A10" s="160" t="s">
        <v>128</v>
      </c>
      <c r="B10" s="23"/>
      <c r="C10" s="22" t="s">
        <v>129</v>
      </c>
      <c r="D10" s="23"/>
    </row>
    <row r="11" ht="18.75" customHeight="1" spans="1:4">
      <c r="A11" s="161" t="s">
        <v>130</v>
      </c>
      <c r="B11" s="23"/>
      <c r="C11" s="162" t="s">
        <v>131</v>
      </c>
      <c r="D11" s="23"/>
    </row>
    <row r="12" ht="18.75" customHeight="1" spans="1:4">
      <c r="A12" s="163" t="s">
        <v>124</v>
      </c>
      <c r="B12" s="23"/>
      <c r="C12" s="164" t="s">
        <v>132</v>
      </c>
      <c r="D12" s="23"/>
    </row>
    <row r="13" ht="18.75" customHeight="1" spans="1:4">
      <c r="A13" s="163" t="s">
        <v>126</v>
      </c>
      <c r="B13" s="23"/>
      <c r="C13" s="164" t="s">
        <v>133</v>
      </c>
      <c r="D13" s="23"/>
    </row>
    <row r="14" ht="18.75" customHeight="1" spans="1:4">
      <c r="A14" s="163" t="s">
        <v>128</v>
      </c>
      <c r="B14" s="23"/>
      <c r="C14" s="164" t="s">
        <v>134</v>
      </c>
      <c r="D14" s="23"/>
    </row>
    <row r="15" ht="18.75" customHeight="1" spans="1:4">
      <c r="A15" s="163" t="s">
        <v>26</v>
      </c>
      <c r="B15" s="23"/>
      <c r="C15" s="164" t="s">
        <v>135</v>
      </c>
      <c r="D15" s="23">
        <v>1627150.63</v>
      </c>
    </row>
    <row r="16" ht="18.75" customHeight="1" spans="1:4">
      <c r="A16" s="163" t="s">
        <v>26</v>
      </c>
      <c r="B16" s="23" t="s">
        <v>26</v>
      </c>
      <c r="C16" s="164" t="s">
        <v>136</v>
      </c>
      <c r="D16" s="23">
        <v>121406.39</v>
      </c>
    </row>
    <row r="17" ht="18.75" customHeight="1" spans="1:4">
      <c r="A17" s="165" t="s">
        <v>26</v>
      </c>
      <c r="B17" s="23" t="s">
        <v>26</v>
      </c>
      <c r="C17" s="164" t="s">
        <v>137</v>
      </c>
      <c r="D17" s="23"/>
    </row>
    <row r="18" ht="18.75" customHeight="1" spans="1:4">
      <c r="A18" s="165" t="s">
        <v>26</v>
      </c>
      <c r="B18" s="23" t="s">
        <v>26</v>
      </c>
      <c r="C18" s="164" t="s">
        <v>138</v>
      </c>
      <c r="D18" s="23"/>
    </row>
    <row r="19" ht="18.75" customHeight="1" spans="1:4">
      <c r="A19" s="166" t="s">
        <v>26</v>
      </c>
      <c r="B19" s="23" t="s">
        <v>26</v>
      </c>
      <c r="C19" s="164" t="s">
        <v>139</v>
      </c>
      <c r="D19" s="23"/>
    </row>
    <row r="20" ht="18.75" customHeight="1" spans="1:4">
      <c r="A20" s="166" t="s">
        <v>26</v>
      </c>
      <c r="B20" s="23" t="s">
        <v>26</v>
      </c>
      <c r="C20" s="164" t="s">
        <v>140</v>
      </c>
      <c r="D20" s="23"/>
    </row>
    <row r="21" ht="18.75" customHeight="1" spans="1:4">
      <c r="A21" s="166" t="s">
        <v>26</v>
      </c>
      <c r="B21" s="23" t="s">
        <v>26</v>
      </c>
      <c r="C21" s="164" t="s">
        <v>141</v>
      </c>
      <c r="D21" s="23"/>
    </row>
    <row r="22" ht="18.75" customHeight="1" spans="1:4">
      <c r="A22" s="166" t="s">
        <v>26</v>
      </c>
      <c r="B22" s="23" t="s">
        <v>26</v>
      </c>
      <c r="C22" s="164" t="s">
        <v>142</v>
      </c>
      <c r="D22" s="23"/>
    </row>
    <row r="23" ht="18.75" customHeight="1" spans="1:4">
      <c r="A23" s="166" t="s">
        <v>26</v>
      </c>
      <c r="B23" s="23" t="s">
        <v>26</v>
      </c>
      <c r="C23" s="164" t="s">
        <v>143</v>
      </c>
      <c r="D23" s="23"/>
    </row>
    <row r="24" ht="18.75" customHeight="1" spans="1:4">
      <c r="A24" s="166" t="s">
        <v>26</v>
      </c>
      <c r="B24" s="23" t="s">
        <v>26</v>
      </c>
      <c r="C24" s="164" t="s">
        <v>144</v>
      </c>
      <c r="D24" s="23"/>
    </row>
    <row r="25" ht="18.75" customHeight="1" spans="1:4">
      <c r="A25" s="166" t="s">
        <v>26</v>
      </c>
      <c r="B25" s="23" t="s">
        <v>26</v>
      </c>
      <c r="C25" s="164" t="s">
        <v>145</v>
      </c>
      <c r="D25" s="23"/>
    </row>
    <row r="26" ht="18.75" customHeight="1" spans="1:4">
      <c r="A26" s="166" t="s">
        <v>26</v>
      </c>
      <c r="B26" s="23" t="s">
        <v>26</v>
      </c>
      <c r="C26" s="164" t="s">
        <v>146</v>
      </c>
      <c r="D26" s="23">
        <v>131872.32</v>
      </c>
    </row>
    <row r="27" ht="18.75" customHeight="1" spans="1:4">
      <c r="A27" s="166" t="s">
        <v>26</v>
      </c>
      <c r="B27" s="23" t="s">
        <v>26</v>
      </c>
      <c r="C27" s="164" t="s">
        <v>147</v>
      </c>
      <c r="D27" s="23"/>
    </row>
    <row r="28" ht="18.75" customHeight="1" spans="1:4">
      <c r="A28" s="166" t="s">
        <v>26</v>
      </c>
      <c r="B28" s="23" t="s">
        <v>26</v>
      </c>
      <c r="C28" s="164" t="s">
        <v>148</v>
      </c>
      <c r="D28" s="23"/>
    </row>
    <row r="29" ht="18.75" customHeight="1" spans="1:4">
      <c r="A29" s="166" t="s">
        <v>26</v>
      </c>
      <c r="B29" s="23" t="s">
        <v>26</v>
      </c>
      <c r="C29" s="164" t="s">
        <v>149</v>
      </c>
      <c r="D29" s="23"/>
    </row>
    <row r="30" ht="18.75" customHeight="1" spans="1:8">
      <c r="A30" s="166" t="s">
        <v>26</v>
      </c>
      <c r="B30" s="23" t="s">
        <v>26</v>
      </c>
      <c r="C30" s="164" t="s">
        <v>150</v>
      </c>
      <c r="D30" s="23"/>
      <c r="H30">
        <v>6</v>
      </c>
    </row>
    <row r="31" ht="18.75" customHeight="1" spans="1:4">
      <c r="A31" s="167" t="s">
        <v>26</v>
      </c>
      <c r="B31" s="23" t="s">
        <v>26</v>
      </c>
      <c r="C31" s="164" t="s">
        <v>151</v>
      </c>
      <c r="D31" s="23"/>
    </row>
    <row r="32" ht="18.75" customHeight="1" spans="1:4">
      <c r="A32" s="167" t="s">
        <v>26</v>
      </c>
      <c r="B32" s="23" t="s">
        <v>26</v>
      </c>
      <c r="C32" s="164" t="s">
        <v>152</v>
      </c>
      <c r="D32" s="23"/>
    </row>
    <row r="33" ht="18.75" customHeight="1" spans="1:4">
      <c r="A33" s="167" t="s">
        <v>26</v>
      </c>
      <c r="B33" s="23" t="s">
        <v>26</v>
      </c>
      <c r="C33" s="164" t="s">
        <v>153</v>
      </c>
      <c r="D33" s="23"/>
    </row>
    <row r="34" ht="18.75" customHeight="1" spans="1:4">
      <c r="A34" s="167"/>
      <c r="B34" s="23"/>
      <c r="C34" s="164" t="s">
        <v>154</v>
      </c>
      <c r="D34" s="23"/>
    </row>
    <row r="35" ht="18.75" customHeight="1" spans="1:4">
      <c r="A35" s="167" t="s">
        <v>26</v>
      </c>
      <c r="B35" s="23" t="s">
        <v>26</v>
      </c>
      <c r="C35" s="164" t="s">
        <v>155</v>
      </c>
      <c r="D35" s="23"/>
    </row>
    <row r="36" ht="18.75" customHeight="1" spans="1:4">
      <c r="A36" s="56" t="s">
        <v>156</v>
      </c>
      <c r="B36" s="168">
        <v>1880429.34</v>
      </c>
      <c r="C36" s="169" t="s">
        <v>52</v>
      </c>
      <c r="D36" s="168">
        <v>1880429.34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30"/>
  <sheetViews>
    <sheetView showZeros="0" workbookViewId="0">
      <selection activeCell="H30" sqref="H30"/>
    </sheetView>
  </sheetViews>
  <sheetFormatPr defaultColWidth="9.14285714285714" defaultRowHeight="14.25" customHeight="1" outlineLevelCol="7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7"/>
      <c r="F1" s="58"/>
      <c r="G1" s="39" t="s">
        <v>157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8"/>
      <c r="C2" s="148"/>
      <c r="D2" s="148"/>
      <c r="E2" s="148"/>
      <c r="F2" s="148"/>
      <c r="G2" s="148"/>
    </row>
    <row r="3" ht="18" customHeight="1" spans="1:7">
      <c r="A3" s="149" t="str">
        <f>"单位名称："&amp;"中国共产党临沧市临翔区委员会机构编制委员会办公室"</f>
        <v>单位名称：中国共产党临沧市临翔区委员会机构编制委员会办公室</v>
      </c>
      <c r="B3" s="28"/>
      <c r="C3" s="29"/>
      <c r="D3" s="29"/>
      <c r="E3" s="29"/>
      <c r="F3" s="102"/>
      <c r="G3" s="39" t="s">
        <v>1</v>
      </c>
    </row>
    <row r="4" ht="20.25" customHeight="1" spans="1:7">
      <c r="A4" s="150" t="s">
        <v>158</v>
      </c>
      <c r="B4" s="151"/>
      <c r="C4" s="107" t="s">
        <v>56</v>
      </c>
      <c r="D4" s="129" t="s">
        <v>75</v>
      </c>
      <c r="E4" s="13"/>
      <c r="F4" s="14"/>
      <c r="G4" s="122" t="s">
        <v>76</v>
      </c>
    </row>
    <row r="5" ht="20.25" customHeight="1" spans="1:7">
      <c r="A5" s="152" t="s">
        <v>73</v>
      </c>
      <c r="B5" s="152" t="s">
        <v>74</v>
      </c>
      <c r="C5" s="32"/>
      <c r="D5" s="67" t="s">
        <v>58</v>
      </c>
      <c r="E5" s="67" t="s">
        <v>159</v>
      </c>
      <c r="F5" s="67" t="s">
        <v>160</v>
      </c>
      <c r="G5" s="95"/>
    </row>
    <row r="6" ht="19.5" customHeight="1" spans="1:7">
      <c r="A6" s="152" t="s">
        <v>161</v>
      </c>
      <c r="B6" s="152" t="s">
        <v>162</v>
      </c>
      <c r="C6" s="152" t="s">
        <v>163</v>
      </c>
      <c r="D6" s="67">
        <v>4</v>
      </c>
      <c r="E6" s="153" t="s">
        <v>164</v>
      </c>
      <c r="F6" s="153" t="s">
        <v>165</v>
      </c>
      <c r="G6" s="152" t="s">
        <v>166</v>
      </c>
    </row>
    <row r="7" ht="18" customHeight="1" spans="1:7">
      <c r="A7" s="33" t="s">
        <v>84</v>
      </c>
      <c r="B7" s="33" t="s">
        <v>85</v>
      </c>
      <c r="C7" s="23">
        <v>1627150.63</v>
      </c>
      <c r="D7" s="23">
        <v>1567150.63</v>
      </c>
      <c r="E7" s="23">
        <v>1433844.99</v>
      </c>
      <c r="F7" s="23">
        <v>133305.64</v>
      </c>
      <c r="G7" s="23">
        <v>60000</v>
      </c>
    </row>
    <row r="8" ht="18" customHeight="1" spans="1:7">
      <c r="A8" s="118" t="s">
        <v>86</v>
      </c>
      <c r="B8" s="118" t="s">
        <v>87</v>
      </c>
      <c r="C8" s="23">
        <v>1405001.64</v>
      </c>
      <c r="D8" s="23">
        <v>1345001.64</v>
      </c>
      <c r="E8" s="23">
        <v>1211696</v>
      </c>
      <c r="F8" s="23">
        <v>133305.64</v>
      </c>
      <c r="G8" s="23">
        <v>60000</v>
      </c>
    </row>
    <row r="9" ht="18" customHeight="1" spans="1:7">
      <c r="A9" s="154" t="s">
        <v>88</v>
      </c>
      <c r="B9" s="154" t="s">
        <v>89</v>
      </c>
      <c r="C9" s="23">
        <v>1345001.64</v>
      </c>
      <c r="D9" s="23">
        <v>1345001.64</v>
      </c>
      <c r="E9" s="23">
        <v>1211696</v>
      </c>
      <c r="F9" s="23">
        <v>133305.64</v>
      </c>
      <c r="G9" s="23"/>
    </row>
    <row r="10" ht="18" customHeight="1" spans="1:7">
      <c r="A10" s="154" t="s">
        <v>90</v>
      </c>
      <c r="B10" s="154" t="s">
        <v>91</v>
      </c>
      <c r="C10" s="23">
        <v>60000</v>
      </c>
      <c r="D10" s="23"/>
      <c r="E10" s="23"/>
      <c r="F10" s="23"/>
      <c r="G10" s="23">
        <v>60000</v>
      </c>
    </row>
    <row r="11" ht="18" customHeight="1" spans="1:7">
      <c r="A11" s="118" t="s">
        <v>92</v>
      </c>
      <c r="B11" s="118" t="s">
        <v>93</v>
      </c>
      <c r="C11" s="23">
        <v>219948.36</v>
      </c>
      <c r="D11" s="23">
        <v>219948.36</v>
      </c>
      <c r="E11" s="23">
        <v>219948.36</v>
      </c>
      <c r="F11" s="23"/>
      <c r="G11" s="23"/>
    </row>
    <row r="12" ht="18" customHeight="1" spans="1:7">
      <c r="A12" s="154" t="s">
        <v>94</v>
      </c>
      <c r="B12" s="154" t="s">
        <v>95</v>
      </c>
      <c r="C12" s="23">
        <v>44118.6</v>
      </c>
      <c r="D12" s="23">
        <v>44118.6</v>
      </c>
      <c r="E12" s="23">
        <v>44118.6</v>
      </c>
      <c r="F12" s="23"/>
      <c r="G12" s="23"/>
    </row>
    <row r="13" ht="18" customHeight="1" spans="1:7">
      <c r="A13" s="154" t="s">
        <v>96</v>
      </c>
      <c r="B13" s="154" t="s">
        <v>97</v>
      </c>
      <c r="C13" s="23">
        <v>175829.76</v>
      </c>
      <c r="D13" s="23">
        <v>175829.76</v>
      </c>
      <c r="E13" s="23">
        <v>175829.76</v>
      </c>
      <c r="F13" s="23"/>
      <c r="G13" s="23"/>
    </row>
    <row r="14" ht="18" customHeight="1" spans="1:7">
      <c r="A14" s="118" t="s">
        <v>98</v>
      </c>
      <c r="B14" s="118" t="s">
        <v>99</v>
      </c>
      <c r="C14" s="23">
        <v>2200.63</v>
      </c>
      <c r="D14" s="23">
        <v>2200.63</v>
      </c>
      <c r="E14" s="23">
        <v>2200.63</v>
      </c>
      <c r="F14" s="23"/>
      <c r="G14" s="23"/>
    </row>
    <row r="15" ht="18" customHeight="1" spans="1:7">
      <c r="A15" s="154" t="s">
        <v>100</v>
      </c>
      <c r="B15" s="154" t="s">
        <v>99</v>
      </c>
      <c r="C15" s="23">
        <v>2200.63</v>
      </c>
      <c r="D15" s="23">
        <v>2200.63</v>
      </c>
      <c r="E15" s="23">
        <v>2200.63</v>
      </c>
      <c r="F15" s="23"/>
      <c r="G15" s="23"/>
    </row>
    <row r="16" ht="18" customHeight="1" spans="1:7">
      <c r="A16" s="33" t="s">
        <v>101</v>
      </c>
      <c r="B16" s="33" t="s">
        <v>102</v>
      </c>
      <c r="C16" s="23">
        <v>121406.39</v>
      </c>
      <c r="D16" s="23">
        <v>121406.39</v>
      </c>
      <c r="E16" s="23">
        <v>121406.39</v>
      </c>
      <c r="F16" s="23"/>
      <c r="G16" s="23"/>
    </row>
    <row r="17" ht="18" customHeight="1" spans="1:7">
      <c r="A17" s="118" t="s">
        <v>103</v>
      </c>
      <c r="B17" s="118" t="s">
        <v>104</v>
      </c>
      <c r="C17" s="23">
        <v>121406.39</v>
      </c>
      <c r="D17" s="23">
        <v>121406.39</v>
      </c>
      <c r="E17" s="23">
        <v>121406.39</v>
      </c>
      <c r="F17" s="23"/>
      <c r="G17" s="23"/>
    </row>
    <row r="18" ht="18" customHeight="1" spans="1:7">
      <c r="A18" s="154" t="s">
        <v>105</v>
      </c>
      <c r="B18" s="154" t="s">
        <v>106</v>
      </c>
      <c r="C18" s="23">
        <v>55703.76</v>
      </c>
      <c r="D18" s="23">
        <v>55703.76</v>
      </c>
      <c r="E18" s="23">
        <v>55703.76</v>
      </c>
      <c r="F18" s="23"/>
      <c r="G18" s="23"/>
    </row>
    <row r="19" ht="18" customHeight="1" spans="1:7">
      <c r="A19" s="154" t="s">
        <v>107</v>
      </c>
      <c r="B19" s="154" t="s">
        <v>108</v>
      </c>
      <c r="C19" s="23">
        <v>22320.7</v>
      </c>
      <c r="D19" s="23">
        <v>22320.7</v>
      </c>
      <c r="E19" s="23">
        <v>22320.7</v>
      </c>
      <c r="F19" s="23"/>
      <c r="G19" s="23"/>
    </row>
    <row r="20" ht="18" customHeight="1" spans="1:7">
      <c r="A20" s="154" t="s">
        <v>109</v>
      </c>
      <c r="B20" s="154" t="s">
        <v>110</v>
      </c>
      <c r="C20" s="23">
        <v>38220.06</v>
      </c>
      <c r="D20" s="23">
        <v>38220.06</v>
      </c>
      <c r="E20" s="23">
        <v>38220.06</v>
      </c>
      <c r="F20" s="23"/>
      <c r="G20" s="23"/>
    </row>
    <row r="21" ht="18" customHeight="1" spans="1:7">
      <c r="A21" s="154" t="s">
        <v>111</v>
      </c>
      <c r="B21" s="154" t="s">
        <v>112</v>
      </c>
      <c r="C21" s="23">
        <v>5161.87</v>
      </c>
      <c r="D21" s="23">
        <v>5161.87</v>
      </c>
      <c r="E21" s="23">
        <v>5161.87</v>
      </c>
      <c r="F21" s="23"/>
      <c r="G21" s="23"/>
    </row>
    <row r="22" ht="18" customHeight="1" spans="1:7">
      <c r="A22" s="33" t="s">
        <v>113</v>
      </c>
      <c r="B22" s="33" t="s">
        <v>114</v>
      </c>
      <c r="C22" s="23">
        <v>131872.32</v>
      </c>
      <c r="D22" s="23">
        <v>131872.32</v>
      </c>
      <c r="E22" s="23">
        <v>131872.32</v>
      </c>
      <c r="F22" s="23"/>
      <c r="G22" s="23"/>
    </row>
    <row r="23" ht="18" customHeight="1" spans="1:7">
      <c r="A23" s="118" t="s">
        <v>115</v>
      </c>
      <c r="B23" s="118" t="s">
        <v>116</v>
      </c>
      <c r="C23" s="23">
        <v>131872.32</v>
      </c>
      <c r="D23" s="23">
        <v>131872.32</v>
      </c>
      <c r="E23" s="23">
        <v>131872.32</v>
      </c>
      <c r="F23" s="23"/>
      <c r="G23" s="23"/>
    </row>
    <row r="24" ht="18" customHeight="1" spans="1:7">
      <c r="A24" s="154" t="s">
        <v>117</v>
      </c>
      <c r="B24" s="154" t="s">
        <v>118</v>
      </c>
      <c r="C24" s="23">
        <v>131872.32</v>
      </c>
      <c r="D24" s="23">
        <v>131872.32</v>
      </c>
      <c r="E24" s="23">
        <v>131872.32</v>
      </c>
      <c r="F24" s="23"/>
      <c r="G24" s="23"/>
    </row>
    <row r="25" ht="18" customHeight="1" spans="1:7">
      <c r="A25" s="155" t="s">
        <v>119</v>
      </c>
      <c r="B25" s="156" t="s">
        <v>119</v>
      </c>
      <c r="C25" s="23">
        <v>1880429.34</v>
      </c>
      <c r="D25" s="23">
        <v>1820429.34</v>
      </c>
      <c r="E25" s="23">
        <v>1687123.7</v>
      </c>
      <c r="F25" s="23">
        <v>133305.64</v>
      </c>
      <c r="G25" s="23">
        <v>60000</v>
      </c>
    </row>
    <row r="30" customHeight="1" spans="8:8">
      <c r="H30">
        <v>6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30"/>
  <sheetViews>
    <sheetView showZeros="0" workbookViewId="0">
      <selection activeCell="H30" sqref="H30"/>
    </sheetView>
  </sheetViews>
  <sheetFormatPr defaultColWidth="9.14285714285714" defaultRowHeight="14.25" customHeight="1" outlineLevelCol="7"/>
  <cols>
    <col min="1" max="1" width="23.5714285714286" customWidth="1"/>
    <col min="2" max="7" width="22.847619047619" customWidth="1"/>
  </cols>
  <sheetData>
    <row r="1" ht="15" customHeight="1" spans="1:7">
      <c r="A1" s="137"/>
      <c r="B1" s="138"/>
      <c r="C1" s="139"/>
      <c r="D1" s="63"/>
      <c r="G1" s="88" t="s">
        <v>167</v>
      </c>
    </row>
    <row r="2" ht="39" customHeight="1" spans="1:7">
      <c r="A2" s="127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"单位名称："&amp;"中国共产党临沧市临翔区委员会机构编制委员会办公室"</f>
        <v>单位名称：中国共产党临沧市临翔区委员会机构编制委员会办公室</v>
      </c>
      <c r="B3" s="138"/>
      <c r="C3" s="139"/>
      <c r="D3" s="63"/>
      <c r="E3" s="29"/>
      <c r="G3" s="88" t="s">
        <v>168</v>
      </c>
    </row>
    <row r="4" ht="18.75" customHeight="1" spans="1:7">
      <c r="A4" s="10" t="s">
        <v>169</v>
      </c>
      <c r="B4" s="10" t="s">
        <v>170</v>
      </c>
      <c r="C4" s="30" t="s">
        <v>171</v>
      </c>
      <c r="D4" s="12" t="s">
        <v>172</v>
      </c>
      <c r="E4" s="13"/>
      <c r="F4" s="14"/>
      <c r="G4" s="30" t="s">
        <v>173</v>
      </c>
    </row>
    <row r="5" ht="18.75" customHeight="1" spans="1:7">
      <c r="A5" s="17"/>
      <c r="B5" s="140"/>
      <c r="C5" s="32"/>
      <c r="D5" s="67" t="s">
        <v>58</v>
      </c>
      <c r="E5" s="67" t="s">
        <v>174</v>
      </c>
      <c r="F5" s="67" t="s">
        <v>175</v>
      </c>
      <c r="G5" s="32"/>
    </row>
    <row r="6" ht="18.75" customHeight="1" spans="1:7">
      <c r="A6" s="141" t="s">
        <v>56</v>
      </c>
      <c r="B6" s="142">
        <v>1</v>
      </c>
      <c r="C6" s="143">
        <v>2</v>
      </c>
      <c r="D6" s="144">
        <v>3</v>
      </c>
      <c r="E6" s="144">
        <v>4</v>
      </c>
      <c r="F6" s="144">
        <v>5</v>
      </c>
      <c r="G6" s="143">
        <v>6</v>
      </c>
    </row>
    <row r="7" ht="18.75" customHeight="1" spans="1:7">
      <c r="A7" s="141" t="s">
        <v>56</v>
      </c>
      <c r="B7" s="145">
        <v>2500</v>
      </c>
      <c r="C7" s="145"/>
      <c r="D7" s="145"/>
      <c r="E7" s="145"/>
      <c r="F7" s="145"/>
      <c r="G7" s="145">
        <v>2500</v>
      </c>
    </row>
    <row r="8" ht="18.75" customHeight="1" spans="1:7">
      <c r="A8" s="146" t="s">
        <v>176</v>
      </c>
      <c r="B8" s="145"/>
      <c r="C8" s="145"/>
      <c r="D8" s="145"/>
      <c r="E8" s="145"/>
      <c r="F8" s="145"/>
      <c r="G8" s="145"/>
    </row>
    <row r="9" ht="18.75" customHeight="1" spans="1:7">
      <c r="A9" s="146" t="s">
        <v>177</v>
      </c>
      <c r="B9" s="145">
        <v>2500</v>
      </c>
      <c r="C9" s="145"/>
      <c r="D9" s="145"/>
      <c r="E9" s="145"/>
      <c r="F9" s="145"/>
      <c r="G9" s="145">
        <v>2500</v>
      </c>
    </row>
    <row r="10" ht="18.75" customHeight="1" spans="1:7">
      <c r="A10" s="146" t="s">
        <v>178</v>
      </c>
      <c r="B10" s="145"/>
      <c r="C10" s="145"/>
      <c r="D10" s="145"/>
      <c r="E10" s="145"/>
      <c r="F10" s="145"/>
      <c r="G10" s="145"/>
    </row>
    <row r="11" ht="18.75" customHeight="1" spans="1:7">
      <c r="A11" s="146" t="s">
        <v>179</v>
      </c>
      <c r="B11" s="145"/>
      <c r="C11" s="145"/>
      <c r="D11" s="145"/>
      <c r="E11" s="145"/>
      <c r="F11" s="145"/>
      <c r="G11" s="145"/>
    </row>
    <row r="30" customHeight="1" spans="8:8">
      <c r="H30">
        <v>6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8"/>
  <sheetViews>
    <sheetView showZeros="0" topLeftCell="A32" workbookViewId="0">
      <selection activeCell="H37" sqref="H37:H53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51.2857142857143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5"/>
      <c r="D1" s="126"/>
      <c r="E1" s="126"/>
      <c r="F1" s="126"/>
      <c r="G1" s="126"/>
      <c r="H1" s="68"/>
      <c r="I1" s="68"/>
      <c r="J1" s="68"/>
      <c r="K1" s="68"/>
      <c r="L1" s="68"/>
      <c r="M1" s="68"/>
      <c r="N1" s="29"/>
      <c r="O1" s="29"/>
      <c r="P1" s="29"/>
      <c r="Q1" s="68"/>
      <c r="U1" s="125"/>
      <c r="W1" s="37" t="s">
        <v>180</v>
      </c>
    </row>
    <row r="2" ht="39.75" customHeight="1" spans="1:23">
      <c r="A2" s="127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"单位名称："&amp;"中国共产党临沧市临翔区委员会机构编制委员会办公室"</f>
        <v>单位名称：中国共产党临沧市临翔区委员会机构编制委员会办公室</v>
      </c>
      <c r="B3" s="128"/>
      <c r="C3" s="128"/>
      <c r="D3" s="128"/>
      <c r="E3" s="128"/>
      <c r="F3" s="128"/>
      <c r="G3" s="128"/>
      <c r="H3" s="72"/>
      <c r="I3" s="72"/>
      <c r="J3" s="72"/>
      <c r="K3" s="72"/>
      <c r="L3" s="72"/>
      <c r="M3" s="72"/>
      <c r="N3" s="94"/>
      <c r="O3" s="94"/>
      <c r="P3" s="94"/>
      <c r="Q3" s="72"/>
      <c r="U3" s="125"/>
      <c r="W3" s="37" t="s">
        <v>168</v>
      </c>
    </row>
    <row r="4" ht="18" customHeight="1" spans="1:23">
      <c r="A4" s="10" t="s">
        <v>181</v>
      </c>
      <c r="B4" s="10" t="s">
        <v>182</v>
      </c>
      <c r="C4" s="10" t="s">
        <v>183</v>
      </c>
      <c r="D4" s="10" t="s">
        <v>184</v>
      </c>
      <c r="E4" s="10" t="s">
        <v>185</v>
      </c>
      <c r="F4" s="10" t="s">
        <v>186</v>
      </c>
      <c r="G4" s="10" t="s">
        <v>187</v>
      </c>
      <c r="H4" s="129" t="s">
        <v>188</v>
      </c>
      <c r="I4" s="65" t="s">
        <v>188</v>
      </c>
      <c r="J4" s="65"/>
      <c r="K4" s="65"/>
      <c r="L4" s="65"/>
      <c r="M4" s="65"/>
      <c r="N4" s="13"/>
      <c r="O4" s="13"/>
      <c r="P4" s="13"/>
      <c r="Q4" s="75" t="s">
        <v>62</v>
      </c>
      <c r="R4" s="65" t="s">
        <v>78</v>
      </c>
      <c r="S4" s="65"/>
      <c r="T4" s="65"/>
      <c r="U4" s="65"/>
      <c r="V4" s="65"/>
      <c r="W4" s="134"/>
    </row>
    <row r="5" ht="18" customHeight="1" spans="1:23">
      <c r="A5" s="15"/>
      <c r="B5" s="124"/>
      <c r="C5" s="15"/>
      <c r="D5" s="15"/>
      <c r="E5" s="15"/>
      <c r="F5" s="15"/>
      <c r="G5" s="15"/>
      <c r="H5" s="107" t="s">
        <v>189</v>
      </c>
      <c r="I5" s="129" t="s">
        <v>59</v>
      </c>
      <c r="J5" s="65"/>
      <c r="K5" s="65"/>
      <c r="L5" s="65"/>
      <c r="M5" s="134"/>
      <c r="N5" s="12" t="s">
        <v>190</v>
      </c>
      <c r="O5" s="13"/>
      <c r="P5" s="14"/>
      <c r="Q5" s="10" t="s">
        <v>62</v>
      </c>
      <c r="R5" s="129" t="s">
        <v>78</v>
      </c>
      <c r="S5" s="75" t="s">
        <v>65</v>
      </c>
      <c r="T5" s="65" t="s">
        <v>78</v>
      </c>
      <c r="U5" s="75" t="s">
        <v>67</v>
      </c>
      <c r="V5" s="75" t="s">
        <v>68</v>
      </c>
      <c r="W5" s="136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5" t="s">
        <v>191</v>
      </c>
      <c r="J6" s="10" t="s">
        <v>192</v>
      </c>
      <c r="K6" s="10" t="s">
        <v>193</v>
      </c>
      <c r="L6" s="10" t="s">
        <v>194</v>
      </c>
      <c r="M6" s="10" t="s">
        <v>195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196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0"/>
      <c r="B7" s="110"/>
      <c r="C7" s="110"/>
      <c r="D7" s="110"/>
      <c r="E7" s="110"/>
      <c r="F7" s="110"/>
      <c r="G7" s="110"/>
      <c r="H7" s="110"/>
      <c r="I7" s="93"/>
      <c r="J7" s="17" t="s">
        <v>197</v>
      </c>
      <c r="K7" s="17" t="s">
        <v>193</v>
      </c>
      <c r="L7" s="17" t="s">
        <v>194</v>
      </c>
      <c r="M7" s="17" t="s">
        <v>195</v>
      </c>
      <c r="N7" s="17" t="s">
        <v>193</v>
      </c>
      <c r="O7" s="17" t="s">
        <v>194</v>
      </c>
      <c r="P7" s="17" t="s">
        <v>195</v>
      </c>
      <c r="Q7" s="17" t="s">
        <v>62</v>
      </c>
      <c r="R7" s="17" t="s">
        <v>58</v>
      </c>
      <c r="S7" s="17" t="s">
        <v>65</v>
      </c>
      <c r="T7" s="17" t="s">
        <v>196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</row>
    <row r="9" ht="21" customHeight="1" spans="1:23">
      <c r="A9" s="131" t="s">
        <v>71</v>
      </c>
      <c r="B9" s="131"/>
      <c r="C9" s="131"/>
      <c r="D9" s="131"/>
      <c r="E9" s="131"/>
      <c r="F9" s="131"/>
      <c r="G9" s="131"/>
      <c r="H9" s="23">
        <v>1820429.34</v>
      </c>
      <c r="I9" s="23">
        <v>1820429.34</v>
      </c>
      <c r="J9" s="23"/>
      <c r="K9" s="23"/>
      <c r="L9" s="23">
        <v>1820429.34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1"/>
      <c r="B10" s="21" t="s">
        <v>198</v>
      </c>
      <c r="C10" s="21" t="s">
        <v>199</v>
      </c>
      <c r="D10" s="21" t="s">
        <v>88</v>
      </c>
      <c r="E10" s="21" t="s">
        <v>89</v>
      </c>
      <c r="F10" s="21" t="s">
        <v>200</v>
      </c>
      <c r="G10" s="21" t="s">
        <v>201</v>
      </c>
      <c r="H10" s="23">
        <v>294720</v>
      </c>
      <c r="I10" s="23">
        <v>294720</v>
      </c>
      <c r="J10" s="23"/>
      <c r="K10" s="23"/>
      <c r="L10" s="23">
        <v>294720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202</v>
      </c>
      <c r="C11" s="21" t="s">
        <v>203</v>
      </c>
      <c r="D11" s="21" t="s">
        <v>88</v>
      </c>
      <c r="E11" s="21" t="s">
        <v>89</v>
      </c>
      <c r="F11" s="21" t="s">
        <v>200</v>
      </c>
      <c r="G11" s="21" t="s">
        <v>201</v>
      </c>
      <c r="H11" s="23">
        <v>142584</v>
      </c>
      <c r="I11" s="23">
        <v>142584</v>
      </c>
      <c r="J11" s="23"/>
      <c r="K11" s="23"/>
      <c r="L11" s="23">
        <v>142584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198</v>
      </c>
      <c r="C12" s="21" t="s">
        <v>199</v>
      </c>
      <c r="D12" s="21" t="s">
        <v>88</v>
      </c>
      <c r="E12" s="21" t="s">
        <v>89</v>
      </c>
      <c r="F12" s="21" t="s">
        <v>204</v>
      </c>
      <c r="G12" s="21" t="s">
        <v>205</v>
      </c>
      <c r="H12" s="23">
        <v>375180</v>
      </c>
      <c r="I12" s="23">
        <v>375180</v>
      </c>
      <c r="J12" s="23"/>
      <c r="K12" s="23"/>
      <c r="L12" s="23">
        <v>375180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202</v>
      </c>
      <c r="C13" s="21" t="s">
        <v>203</v>
      </c>
      <c r="D13" s="21" t="s">
        <v>88</v>
      </c>
      <c r="E13" s="21" t="s">
        <v>89</v>
      </c>
      <c r="F13" s="21" t="s">
        <v>204</v>
      </c>
      <c r="G13" s="21" t="s">
        <v>205</v>
      </c>
      <c r="H13" s="23">
        <v>11880</v>
      </c>
      <c r="I13" s="23">
        <v>11880</v>
      </c>
      <c r="J13" s="23"/>
      <c r="K13" s="23"/>
      <c r="L13" s="23">
        <v>11880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206</v>
      </c>
      <c r="C14" s="21" t="s">
        <v>207</v>
      </c>
      <c r="D14" s="21" t="s">
        <v>88</v>
      </c>
      <c r="E14" s="21" t="s">
        <v>89</v>
      </c>
      <c r="F14" s="21" t="s">
        <v>208</v>
      </c>
      <c r="G14" s="21" t="s">
        <v>209</v>
      </c>
      <c r="H14" s="23">
        <v>130860</v>
      </c>
      <c r="I14" s="23">
        <v>130860</v>
      </c>
      <c r="J14" s="23"/>
      <c r="K14" s="23"/>
      <c r="L14" s="23">
        <v>130860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198</v>
      </c>
      <c r="C15" s="21" t="s">
        <v>199</v>
      </c>
      <c r="D15" s="21" t="s">
        <v>88</v>
      </c>
      <c r="E15" s="21" t="s">
        <v>89</v>
      </c>
      <c r="F15" s="21" t="s">
        <v>208</v>
      </c>
      <c r="G15" s="21" t="s">
        <v>209</v>
      </c>
      <c r="H15" s="23">
        <v>24560</v>
      </c>
      <c r="I15" s="23">
        <v>24560</v>
      </c>
      <c r="J15" s="23"/>
      <c r="K15" s="23"/>
      <c r="L15" s="23">
        <v>24560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202</v>
      </c>
      <c r="C16" s="21" t="s">
        <v>203</v>
      </c>
      <c r="D16" s="21" t="s">
        <v>88</v>
      </c>
      <c r="E16" s="21" t="s">
        <v>89</v>
      </c>
      <c r="F16" s="21" t="s">
        <v>210</v>
      </c>
      <c r="G16" s="21" t="s">
        <v>211</v>
      </c>
      <c r="H16" s="23">
        <v>52380</v>
      </c>
      <c r="I16" s="23">
        <v>52380</v>
      </c>
      <c r="J16" s="23"/>
      <c r="K16" s="23"/>
      <c r="L16" s="23">
        <v>52380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212</v>
      </c>
      <c r="C17" s="21" t="s">
        <v>213</v>
      </c>
      <c r="D17" s="21" t="s">
        <v>88</v>
      </c>
      <c r="E17" s="21" t="s">
        <v>89</v>
      </c>
      <c r="F17" s="21" t="s">
        <v>210</v>
      </c>
      <c r="G17" s="21" t="s">
        <v>211</v>
      </c>
      <c r="H17" s="23">
        <v>72000</v>
      </c>
      <c r="I17" s="23">
        <v>72000</v>
      </c>
      <c r="J17" s="23"/>
      <c r="K17" s="23"/>
      <c r="L17" s="23">
        <v>72000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202</v>
      </c>
      <c r="C18" s="21" t="s">
        <v>203</v>
      </c>
      <c r="D18" s="21" t="s">
        <v>88</v>
      </c>
      <c r="E18" s="21" t="s">
        <v>89</v>
      </c>
      <c r="F18" s="21" t="s">
        <v>210</v>
      </c>
      <c r="G18" s="21" t="s">
        <v>211</v>
      </c>
      <c r="H18" s="23">
        <v>107532</v>
      </c>
      <c r="I18" s="23">
        <v>107532</v>
      </c>
      <c r="J18" s="23"/>
      <c r="K18" s="23"/>
      <c r="L18" s="23">
        <v>107532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214</v>
      </c>
      <c r="C19" s="21" t="s">
        <v>215</v>
      </c>
      <c r="D19" s="21" t="s">
        <v>96</v>
      </c>
      <c r="E19" s="21" t="s">
        <v>97</v>
      </c>
      <c r="F19" s="21" t="s">
        <v>216</v>
      </c>
      <c r="G19" s="21" t="s">
        <v>217</v>
      </c>
      <c r="H19" s="23">
        <v>50300.16</v>
      </c>
      <c r="I19" s="23">
        <v>50300.16</v>
      </c>
      <c r="J19" s="23"/>
      <c r="K19" s="23"/>
      <c r="L19" s="23">
        <v>50300.16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214</v>
      </c>
      <c r="C20" s="21" t="s">
        <v>215</v>
      </c>
      <c r="D20" s="21" t="s">
        <v>96</v>
      </c>
      <c r="E20" s="21" t="s">
        <v>97</v>
      </c>
      <c r="F20" s="21" t="s">
        <v>216</v>
      </c>
      <c r="G20" s="21" t="s">
        <v>217</v>
      </c>
      <c r="H20" s="23">
        <v>125529.6</v>
      </c>
      <c r="I20" s="23">
        <v>125529.6</v>
      </c>
      <c r="J20" s="23"/>
      <c r="K20" s="23"/>
      <c r="L20" s="23">
        <v>125529.6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214</v>
      </c>
      <c r="C21" s="21" t="s">
        <v>215</v>
      </c>
      <c r="D21" s="21" t="s">
        <v>107</v>
      </c>
      <c r="E21" s="21" t="s">
        <v>108</v>
      </c>
      <c r="F21" s="21" t="s">
        <v>218</v>
      </c>
      <c r="G21" s="21" t="s">
        <v>219</v>
      </c>
      <c r="H21" s="23">
        <v>22320.7</v>
      </c>
      <c r="I21" s="23">
        <v>22320.7</v>
      </c>
      <c r="J21" s="23"/>
      <c r="K21" s="23"/>
      <c r="L21" s="23">
        <v>22320.7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214</v>
      </c>
      <c r="C22" s="21" t="s">
        <v>215</v>
      </c>
      <c r="D22" s="21" t="s">
        <v>105</v>
      </c>
      <c r="E22" s="21" t="s">
        <v>106</v>
      </c>
      <c r="F22" s="21" t="s">
        <v>218</v>
      </c>
      <c r="G22" s="21" t="s">
        <v>219</v>
      </c>
      <c r="H22" s="23">
        <v>55703.76</v>
      </c>
      <c r="I22" s="23">
        <v>55703.76</v>
      </c>
      <c r="J22" s="23"/>
      <c r="K22" s="23"/>
      <c r="L22" s="23">
        <v>55703.76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214</v>
      </c>
      <c r="C23" s="21" t="s">
        <v>215</v>
      </c>
      <c r="D23" s="21" t="s">
        <v>109</v>
      </c>
      <c r="E23" s="21" t="s">
        <v>110</v>
      </c>
      <c r="F23" s="21" t="s">
        <v>220</v>
      </c>
      <c r="G23" s="21" t="s">
        <v>221</v>
      </c>
      <c r="H23" s="23">
        <v>9431.28</v>
      </c>
      <c r="I23" s="23">
        <v>9431.28</v>
      </c>
      <c r="J23" s="23"/>
      <c r="K23" s="23"/>
      <c r="L23" s="23">
        <v>9431.28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214</v>
      </c>
      <c r="C24" s="21" t="s">
        <v>215</v>
      </c>
      <c r="D24" s="21" t="s">
        <v>109</v>
      </c>
      <c r="E24" s="21" t="s">
        <v>110</v>
      </c>
      <c r="F24" s="21" t="s">
        <v>220</v>
      </c>
      <c r="G24" s="21" t="s">
        <v>221</v>
      </c>
      <c r="H24" s="23">
        <v>5251.98</v>
      </c>
      <c r="I24" s="23">
        <v>5251.98</v>
      </c>
      <c r="J24" s="23"/>
      <c r="K24" s="23"/>
      <c r="L24" s="23">
        <v>5251.98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214</v>
      </c>
      <c r="C25" s="21" t="s">
        <v>215</v>
      </c>
      <c r="D25" s="21" t="s">
        <v>109</v>
      </c>
      <c r="E25" s="21" t="s">
        <v>110</v>
      </c>
      <c r="F25" s="21" t="s">
        <v>220</v>
      </c>
      <c r="G25" s="21" t="s">
        <v>221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214</v>
      </c>
      <c r="C26" s="21" t="s">
        <v>215</v>
      </c>
      <c r="D26" s="21" t="s">
        <v>109</v>
      </c>
      <c r="E26" s="21" t="s">
        <v>110</v>
      </c>
      <c r="F26" s="21" t="s">
        <v>220</v>
      </c>
      <c r="G26" s="21" t="s">
        <v>221</v>
      </c>
      <c r="H26" s="23">
        <v>23536.8</v>
      </c>
      <c r="I26" s="23">
        <v>23536.8</v>
      </c>
      <c r="J26" s="23"/>
      <c r="K26" s="23"/>
      <c r="L26" s="23">
        <v>23536.8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214</v>
      </c>
      <c r="C27" s="21" t="s">
        <v>215</v>
      </c>
      <c r="D27" s="21" t="s">
        <v>111</v>
      </c>
      <c r="E27" s="21" t="s">
        <v>112</v>
      </c>
      <c r="F27" s="21" t="s">
        <v>222</v>
      </c>
      <c r="G27" s="21" t="s">
        <v>223</v>
      </c>
      <c r="H27" s="23">
        <v>912</v>
      </c>
      <c r="I27" s="23">
        <v>912</v>
      </c>
      <c r="J27" s="23"/>
      <c r="K27" s="23"/>
      <c r="L27" s="23">
        <v>912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214</v>
      </c>
      <c r="C28" s="21" t="s">
        <v>215</v>
      </c>
      <c r="D28" s="21" t="s">
        <v>100</v>
      </c>
      <c r="E28" s="21" t="s">
        <v>99</v>
      </c>
      <c r="F28" s="21" t="s">
        <v>222</v>
      </c>
      <c r="G28" s="21" t="s">
        <v>223</v>
      </c>
      <c r="H28" s="23">
        <v>2200.63</v>
      </c>
      <c r="I28" s="23">
        <v>2200.63</v>
      </c>
      <c r="J28" s="23"/>
      <c r="K28" s="23"/>
      <c r="L28" s="23">
        <v>2200.63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214</v>
      </c>
      <c r="C29" s="21" t="s">
        <v>215</v>
      </c>
      <c r="D29" s="21" t="s">
        <v>111</v>
      </c>
      <c r="E29" s="21" t="s">
        <v>112</v>
      </c>
      <c r="F29" s="21" t="s">
        <v>222</v>
      </c>
      <c r="G29" s="21" t="s">
        <v>223</v>
      </c>
      <c r="H29" s="23">
        <v>628.75</v>
      </c>
      <c r="I29" s="23">
        <v>628.75</v>
      </c>
      <c r="J29" s="23"/>
      <c r="K29" s="23"/>
      <c r="L29" s="23">
        <v>628.75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214</v>
      </c>
      <c r="C30" s="21" t="s">
        <v>215</v>
      </c>
      <c r="D30" s="21" t="s">
        <v>111</v>
      </c>
      <c r="E30" s="21" t="s">
        <v>112</v>
      </c>
      <c r="F30" s="21" t="s">
        <v>222</v>
      </c>
      <c r="G30" s="21" t="s">
        <v>223</v>
      </c>
      <c r="H30" s="23">
        <v>456</v>
      </c>
      <c r="I30" s="23">
        <v>456</v>
      </c>
      <c r="J30" s="23"/>
      <c r="K30" s="23"/>
      <c r="L30" s="23">
        <v>456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214</v>
      </c>
      <c r="C31" s="21" t="s">
        <v>215</v>
      </c>
      <c r="D31" s="21" t="s">
        <v>111</v>
      </c>
      <c r="E31" s="21" t="s">
        <v>112</v>
      </c>
      <c r="F31" s="21" t="s">
        <v>222</v>
      </c>
      <c r="G31" s="21" t="s">
        <v>223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214</v>
      </c>
      <c r="C32" s="21" t="s">
        <v>215</v>
      </c>
      <c r="D32" s="21" t="s">
        <v>100</v>
      </c>
      <c r="E32" s="21" t="s">
        <v>99</v>
      </c>
      <c r="F32" s="21" t="s">
        <v>222</v>
      </c>
      <c r="G32" s="21" t="s">
        <v>223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214</v>
      </c>
      <c r="C33" s="21" t="s">
        <v>215</v>
      </c>
      <c r="D33" s="21" t="s">
        <v>111</v>
      </c>
      <c r="E33" s="21" t="s">
        <v>112</v>
      </c>
      <c r="F33" s="21" t="s">
        <v>222</v>
      </c>
      <c r="G33" s="21" t="s">
        <v>223</v>
      </c>
      <c r="H33" s="23">
        <v>1596</v>
      </c>
      <c r="I33" s="23">
        <v>1596</v>
      </c>
      <c r="J33" s="23"/>
      <c r="K33" s="23"/>
      <c r="L33" s="23">
        <v>1596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214</v>
      </c>
      <c r="C34" s="21" t="s">
        <v>215</v>
      </c>
      <c r="D34" s="21" t="s">
        <v>111</v>
      </c>
      <c r="E34" s="21" t="s">
        <v>112</v>
      </c>
      <c r="F34" s="21" t="s">
        <v>222</v>
      </c>
      <c r="G34" s="21" t="s">
        <v>223</v>
      </c>
      <c r="H34" s="23">
        <v>1569.12</v>
      </c>
      <c r="I34" s="23">
        <v>1569.12</v>
      </c>
      <c r="J34" s="23"/>
      <c r="K34" s="23"/>
      <c r="L34" s="23">
        <v>1569.12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224</v>
      </c>
      <c r="C35" s="21" t="s">
        <v>118</v>
      </c>
      <c r="D35" s="21" t="s">
        <v>117</v>
      </c>
      <c r="E35" s="21" t="s">
        <v>118</v>
      </c>
      <c r="F35" s="21" t="s">
        <v>225</v>
      </c>
      <c r="G35" s="21" t="s">
        <v>118</v>
      </c>
      <c r="H35" s="23">
        <v>37725.12</v>
      </c>
      <c r="I35" s="23">
        <v>37725.12</v>
      </c>
      <c r="J35" s="23"/>
      <c r="K35" s="23"/>
      <c r="L35" s="23">
        <v>37725.12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224</v>
      </c>
      <c r="C36" s="21" t="s">
        <v>118</v>
      </c>
      <c r="D36" s="21" t="s">
        <v>117</v>
      </c>
      <c r="E36" s="21" t="s">
        <v>118</v>
      </c>
      <c r="F36" s="21" t="s">
        <v>225</v>
      </c>
      <c r="G36" s="21" t="s">
        <v>118</v>
      </c>
      <c r="H36" s="23">
        <v>94147.2</v>
      </c>
      <c r="I36" s="23">
        <v>94147.2</v>
      </c>
      <c r="J36" s="23"/>
      <c r="K36" s="23"/>
      <c r="L36" s="23">
        <v>94147.2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226</v>
      </c>
      <c r="C37" s="21" t="s">
        <v>227</v>
      </c>
      <c r="D37" s="21" t="s">
        <v>88</v>
      </c>
      <c r="E37" s="21" t="s">
        <v>89</v>
      </c>
      <c r="F37" s="21" t="s">
        <v>228</v>
      </c>
      <c r="G37" s="21" t="s">
        <v>229</v>
      </c>
      <c r="H37" s="23">
        <v>25000</v>
      </c>
      <c r="I37" s="23">
        <v>25000</v>
      </c>
      <c r="J37" s="23"/>
      <c r="K37" s="23"/>
      <c r="L37" s="23">
        <v>25000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1" t="s">
        <v>226</v>
      </c>
      <c r="C38" s="21" t="s">
        <v>227</v>
      </c>
      <c r="D38" s="21" t="s">
        <v>88</v>
      </c>
      <c r="E38" s="21" t="s">
        <v>89</v>
      </c>
      <c r="F38" s="21" t="s">
        <v>230</v>
      </c>
      <c r="G38" s="21" t="s">
        <v>231</v>
      </c>
      <c r="H38" s="23">
        <v>4000</v>
      </c>
      <c r="I38" s="23">
        <v>4000</v>
      </c>
      <c r="J38" s="23"/>
      <c r="K38" s="23"/>
      <c r="L38" s="23">
        <v>4000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4"/>
      <c r="B39" s="21" t="s">
        <v>226</v>
      </c>
      <c r="C39" s="21" t="s">
        <v>227</v>
      </c>
      <c r="D39" s="21" t="s">
        <v>88</v>
      </c>
      <c r="E39" s="21" t="s">
        <v>89</v>
      </c>
      <c r="F39" s="21" t="s">
        <v>232</v>
      </c>
      <c r="G39" s="21" t="s">
        <v>233</v>
      </c>
      <c r="H39" s="23">
        <v>1500</v>
      </c>
      <c r="I39" s="23">
        <v>1500</v>
      </c>
      <c r="J39" s="23"/>
      <c r="K39" s="23"/>
      <c r="L39" s="23">
        <v>1500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4"/>
      <c r="B40" s="21" t="s">
        <v>234</v>
      </c>
      <c r="C40" s="21" t="s">
        <v>235</v>
      </c>
      <c r="D40" s="21" t="s">
        <v>88</v>
      </c>
      <c r="E40" s="21" t="s">
        <v>89</v>
      </c>
      <c r="F40" s="21" t="s">
        <v>236</v>
      </c>
      <c r="G40" s="21" t="s">
        <v>173</v>
      </c>
      <c r="H40" s="23">
        <v>2500</v>
      </c>
      <c r="I40" s="23">
        <v>2500</v>
      </c>
      <c r="J40" s="23"/>
      <c r="K40" s="23"/>
      <c r="L40" s="23">
        <v>2500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4"/>
      <c r="B41" s="21" t="s">
        <v>226</v>
      </c>
      <c r="C41" s="21" t="s">
        <v>227</v>
      </c>
      <c r="D41" s="21" t="s">
        <v>88</v>
      </c>
      <c r="E41" s="21" t="s">
        <v>89</v>
      </c>
      <c r="F41" s="21" t="s">
        <v>237</v>
      </c>
      <c r="G41" s="21" t="s">
        <v>238</v>
      </c>
      <c r="H41" s="23">
        <v>5000</v>
      </c>
      <c r="I41" s="23">
        <v>5000</v>
      </c>
      <c r="J41" s="23"/>
      <c r="K41" s="23"/>
      <c r="L41" s="23">
        <v>5000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4"/>
      <c r="B42" s="21" t="s">
        <v>226</v>
      </c>
      <c r="C42" s="21" t="s">
        <v>227</v>
      </c>
      <c r="D42" s="21" t="s">
        <v>88</v>
      </c>
      <c r="E42" s="21" t="s">
        <v>89</v>
      </c>
      <c r="F42" s="21" t="s">
        <v>239</v>
      </c>
      <c r="G42" s="21" t="s">
        <v>240</v>
      </c>
      <c r="H42" s="23">
        <v>5000</v>
      </c>
      <c r="I42" s="23">
        <v>5000</v>
      </c>
      <c r="J42" s="23"/>
      <c r="K42" s="23"/>
      <c r="L42" s="23">
        <v>5000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4"/>
      <c r="B43" s="21" t="s">
        <v>226</v>
      </c>
      <c r="C43" s="21" t="s">
        <v>227</v>
      </c>
      <c r="D43" s="21" t="s">
        <v>88</v>
      </c>
      <c r="E43" s="21" t="s">
        <v>89</v>
      </c>
      <c r="F43" s="21" t="s">
        <v>241</v>
      </c>
      <c r="G43" s="21" t="s">
        <v>242</v>
      </c>
      <c r="H43" s="23">
        <v>5000</v>
      </c>
      <c r="I43" s="23">
        <v>5000</v>
      </c>
      <c r="J43" s="23"/>
      <c r="K43" s="23"/>
      <c r="L43" s="23">
        <v>5000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4"/>
      <c r="B44" s="21" t="s">
        <v>226</v>
      </c>
      <c r="C44" s="21" t="s">
        <v>227</v>
      </c>
      <c r="D44" s="21" t="s">
        <v>88</v>
      </c>
      <c r="E44" s="21" t="s">
        <v>89</v>
      </c>
      <c r="F44" s="21" t="s">
        <v>243</v>
      </c>
      <c r="G44" s="21" t="s">
        <v>244</v>
      </c>
      <c r="H44" s="23">
        <v>2000</v>
      </c>
      <c r="I44" s="23">
        <v>2000</v>
      </c>
      <c r="J44" s="23"/>
      <c r="K44" s="23"/>
      <c r="L44" s="23">
        <v>2000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4"/>
      <c r="B45" s="21" t="s">
        <v>226</v>
      </c>
      <c r="C45" s="21" t="s">
        <v>227</v>
      </c>
      <c r="D45" s="21" t="s">
        <v>88</v>
      </c>
      <c r="E45" s="21" t="s">
        <v>89</v>
      </c>
      <c r="F45" s="21" t="s">
        <v>245</v>
      </c>
      <c r="G45" s="21" t="s">
        <v>246</v>
      </c>
      <c r="H45" s="23">
        <v>2000</v>
      </c>
      <c r="I45" s="23">
        <v>2000</v>
      </c>
      <c r="J45" s="23"/>
      <c r="K45" s="23"/>
      <c r="L45" s="23">
        <v>2000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24"/>
      <c r="B46" s="21" t="s">
        <v>226</v>
      </c>
      <c r="C46" s="21" t="s">
        <v>227</v>
      </c>
      <c r="D46" s="21" t="s">
        <v>88</v>
      </c>
      <c r="E46" s="21" t="s">
        <v>89</v>
      </c>
      <c r="F46" s="21" t="s">
        <v>247</v>
      </c>
      <c r="G46" s="21" t="s">
        <v>248</v>
      </c>
      <c r="H46" s="23">
        <v>3000</v>
      </c>
      <c r="I46" s="23">
        <v>3000</v>
      </c>
      <c r="J46" s="23"/>
      <c r="K46" s="23"/>
      <c r="L46" s="23">
        <v>3000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24"/>
      <c r="B47" s="21" t="s">
        <v>249</v>
      </c>
      <c r="C47" s="21" t="s">
        <v>250</v>
      </c>
      <c r="D47" s="21" t="s">
        <v>88</v>
      </c>
      <c r="E47" s="21" t="s">
        <v>89</v>
      </c>
      <c r="F47" s="21" t="s">
        <v>251</v>
      </c>
      <c r="G47" s="21" t="s">
        <v>250</v>
      </c>
      <c r="H47" s="23">
        <v>5894.4</v>
      </c>
      <c r="I47" s="23">
        <v>5894.4</v>
      </c>
      <c r="J47" s="23"/>
      <c r="K47" s="23"/>
      <c r="L47" s="23">
        <v>5894.4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24"/>
      <c r="B48" s="21" t="s">
        <v>249</v>
      </c>
      <c r="C48" s="21" t="s">
        <v>250</v>
      </c>
      <c r="D48" s="21" t="s">
        <v>88</v>
      </c>
      <c r="E48" s="21" t="s">
        <v>89</v>
      </c>
      <c r="F48" s="21" t="s">
        <v>251</v>
      </c>
      <c r="G48" s="21" t="s">
        <v>250</v>
      </c>
      <c r="H48" s="23">
        <v>2851.68</v>
      </c>
      <c r="I48" s="23">
        <v>2851.68</v>
      </c>
      <c r="J48" s="23"/>
      <c r="K48" s="23"/>
      <c r="L48" s="23">
        <v>2851.68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24"/>
      <c r="B49" s="21" t="s">
        <v>252</v>
      </c>
      <c r="C49" s="21" t="s">
        <v>253</v>
      </c>
      <c r="D49" s="21" t="s">
        <v>88</v>
      </c>
      <c r="E49" s="21" t="s">
        <v>89</v>
      </c>
      <c r="F49" s="21" t="s">
        <v>254</v>
      </c>
      <c r="G49" s="21" t="s">
        <v>253</v>
      </c>
      <c r="H49" s="23">
        <v>4420.8</v>
      </c>
      <c r="I49" s="23">
        <v>4420.8</v>
      </c>
      <c r="J49" s="23"/>
      <c r="K49" s="23"/>
      <c r="L49" s="23">
        <v>4420.8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24"/>
      <c r="B50" s="21" t="s">
        <v>252</v>
      </c>
      <c r="C50" s="21" t="s">
        <v>253</v>
      </c>
      <c r="D50" s="21" t="s">
        <v>94</v>
      </c>
      <c r="E50" s="21" t="s">
        <v>95</v>
      </c>
      <c r="F50" s="21" t="s">
        <v>254</v>
      </c>
      <c r="G50" s="21" t="s">
        <v>253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24"/>
      <c r="B51" s="21" t="s">
        <v>252</v>
      </c>
      <c r="C51" s="21" t="s">
        <v>253</v>
      </c>
      <c r="D51" s="21" t="s">
        <v>88</v>
      </c>
      <c r="E51" s="21" t="s">
        <v>89</v>
      </c>
      <c r="F51" s="21" t="s">
        <v>254</v>
      </c>
      <c r="G51" s="21" t="s">
        <v>253</v>
      </c>
      <c r="H51" s="23">
        <v>2138.76</v>
      </c>
      <c r="I51" s="23">
        <v>2138.76</v>
      </c>
      <c r="J51" s="23"/>
      <c r="K51" s="23"/>
      <c r="L51" s="23">
        <v>2138.76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24"/>
      <c r="B52" s="21" t="s">
        <v>252</v>
      </c>
      <c r="C52" s="21" t="s">
        <v>253</v>
      </c>
      <c r="D52" s="21" t="s">
        <v>94</v>
      </c>
      <c r="E52" s="21" t="s">
        <v>95</v>
      </c>
      <c r="F52" s="21" t="s">
        <v>254</v>
      </c>
      <c r="G52" s="21" t="s">
        <v>253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24"/>
      <c r="B53" s="21" t="s">
        <v>255</v>
      </c>
      <c r="C53" s="21" t="s">
        <v>256</v>
      </c>
      <c r="D53" s="21" t="s">
        <v>88</v>
      </c>
      <c r="E53" s="21" t="s">
        <v>89</v>
      </c>
      <c r="F53" s="21" t="s">
        <v>241</v>
      </c>
      <c r="G53" s="21" t="s">
        <v>242</v>
      </c>
      <c r="H53" s="23">
        <v>63000</v>
      </c>
      <c r="I53" s="23">
        <v>63000</v>
      </c>
      <c r="J53" s="23"/>
      <c r="K53" s="23"/>
      <c r="L53" s="23">
        <v>63000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24"/>
      <c r="B54" s="21" t="s">
        <v>257</v>
      </c>
      <c r="C54" s="21" t="s">
        <v>258</v>
      </c>
      <c r="D54" s="21" t="s">
        <v>88</v>
      </c>
      <c r="E54" s="21" t="s">
        <v>89</v>
      </c>
      <c r="F54" s="21" t="s">
        <v>259</v>
      </c>
      <c r="G54" s="21" t="s">
        <v>260</v>
      </c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24"/>
      <c r="B55" s="21" t="s">
        <v>257</v>
      </c>
      <c r="C55" s="21" t="s">
        <v>258</v>
      </c>
      <c r="D55" s="21" t="s">
        <v>94</v>
      </c>
      <c r="E55" s="21" t="s">
        <v>95</v>
      </c>
      <c r="F55" s="21" t="s">
        <v>259</v>
      </c>
      <c r="G55" s="21" t="s">
        <v>260</v>
      </c>
      <c r="H55" s="23">
        <v>44118.6</v>
      </c>
      <c r="I55" s="23">
        <v>44118.6</v>
      </c>
      <c r="J55" s="23"/>
      <c r="K55" s="23"/>
      <c r="L55" s="23">
        <v>44118.6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24"/>
      <c r="B56" s="21" t="s">
        <v>214</v>
      </c>
      <c r="C56" s="21" t="s">
        <v>215</v>
      </c>
      <c r="D56" s="21" t="s">
        <v>105</v>
      </c>
      <c r="E56" s="21" t="s">
        <v>106</v>
      </c>
      <c r="F56" s="21" t="s">
        <v>261</v>
      </c>
      <c r="G56" s="21" t="s">
        <v>262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24"/>
      <c r="B57" s="21" t="s">
        <v>214</v>
      </c>
      <c r="C57" s="21" t="s">
        <v>215</v>
      </c>
      <c r="D57" s="21" t="s">
        <v>107</v>
      </c>
      <c r="E57" s="21" t="s">
        <v>108</v>
      </c>
      <c r="F57" s="21" t="s">
        <v>261</v>
      </c>
      <c r="G57" s="21" t="s">
        <v>262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customHeight="1" spans="1:23">
      <c r="A58" s="34" t="s">
        <v>119</v>
      </c>
      <c r="B58" s="132"/>
      <c r="C58" s="132"/>
      <c r="D58" s="132"/>
      <c r="E58" s="132"/>
      <c r="F58" s="132"/>
      <c r="G58" s="133"/>
      <c r="H58" s="23">
        <v>1820429.34</v>
      </c>
      <c r="I58" s="23">
        <v>1820429.34</v>
      </c>
      <c r="J58" s="23"/>
      <c r="K58" s="23"/>
      <c r="L58" s="23">
        <v>1820429.34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</sheetData>
  <autoFilter xmlns:etc="http://www.wps.cn/officeDocument/2017/etCustomData" ref="A7:W58" etc:filterBottomFollowUsedRange="0">
    <extLst/>
  </autoFilter>
  <mergeCells count="30">
    <mergeCell ref="A2:W2"/>
    <mergeCell ref="A3:G3"/>
    <mergeCell ref="H4:W4"/>
    <mergeCell ref="I5:M5"/>
    <mergeCell ref="N5:P5"/>
    <mergeCell ref="R5:W5"/>
    <mergeCell ref="A58:G58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0"/>
  <sheetViews>
    <sheetView showZeros="0" workbookViewId="0">
      <selection activeCell="G31" sqref="G3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263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"单位名称："&amp;"中国共产党临沧市临翔区委员会机构编制委员会办公室"</f>
        <v>单位名称：中国共产党临沧市临翔区委员会机构编制委员会办公室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168</v>
      </c>
    </row>
    <row r="4" ht="18.75" customHeight="1" spans="1:23">
      <c r="A4" s="10" t="s">
        <v>264</v>
      </c>
      <c r="B4" s="11" t="s">
        <v>182</v>
      </c>
      <c r="C4" s="10" t="s">
        <v>183</v>
      </c>
      <c r="D4" s="10" t="s">
        <v>265</v>
      </c>
      <c r="E4" s="11" t="s">
        <v>184</v>
      </c>
      <c r="F4" s="11" t="s">
        <v>185</v>
      </c>
      <c r="G4" s="11" t="s">
        <v>266</v>
      </c>
      <c r="H4" s="11" t="s">
        <v>267</v>
      </c>
      <c r="I4" s="30" t="s">
        <v>56</v>
      </c>
      <c r="J4" s="12" t="s">
        <v>268</v>
      </c>
      <c r="K4" s="13"/>
      <c r="L4" s="13"/>
      <c r="M4" s="14"/>
      <c r="N4" s="12" t="s">
        <v>190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1" t="s">
        <v>59</v>
      </c>
      <c r="K5" s="122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196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3" t="s">
        <v>58</v>
      </c>
      <c r="K6" s="95"/>
      <c r="L6" s="31"/>
      <c r="M6" s="31"/>
      <c r="N6" s="31"/>
      <c r="O6" s="31"/>
      <c r="P6" s="31"/>
      <c r="Q6" s="31"/>
      <c r="R6" s="31"/>
      <c r="S6" s="124"/>
      <c r="T6" s="124"/>
      <c r="U6" s="124"/>
      <c r="V6" s="124"/>
      <c r="W6" s="124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58</v>
      </c>
      <c r="K7" s="46" t="s">
        <v>269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  <c r="U8" s="119">
        <v>21</v>
      </c>
      <c r="V8" s="119">
        <v>22</v>
      </c>
      <c r="W8" s="119">
        <v>23</v>
      </c>
    </row>
    <row r="9" ht="18.75" customHeight="1" spans="1:23">
      <c r="A9" s="21"/>
      <c r="B9" s="21"/>
      <c r="C9" s="21" t="s">
        <v>270</v>
      </c>
      <c r="D9" s="21"/>
      <c r="E9" s="21"/>
      <c r="F9" s="21"/>
      <c r="G9" s="21"/>
      <c r="H9" s="21"/>
      <c r="I9" s="23">
        <v>15000</v>
      </c>
      <c r="J9" s="23">
        <v>15000</v>
      </c>
      <c r="K9" s="23">
        <v>15000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0" t="s">
        <v>271</v>
      </c>
      <c r="B10" s="120" t="s">
        <v>272</v>
      </c>
      <c r="C10" s="21" t="s">
        <v>270</v>
      </c>
      <c r="D10" s="120" t="s">
        <v>71</v>
      </c>
      <c r="E10" s="120" t="s">
        <v>90</v>
      </c>
      <c r="F10" s="120" t="s">
        <v>91</v>
      </c>
      <c r="G10" s="120" t="s">
        <v>228</v>
      </c>
      <c r="H10" s="120" t="s">
        <v>229</v>
      </c>
      <c r="I10" s="23">
        <v>8000</v>
      </c>
      <c r="J10" s="23">
        <v>8000</v>
      </c>
      <c r="K10" s="23">
        <v>8000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0" t="s">
        <v>271</v>
      </c>
      <c r="B11" s="120" t="s">
        <v>272</v>
      </c>
      <c r="C11" s="21" t="s">
        <v>270</v>
      </c>
      <c r="D11" s="120" t="s">
        <v>71</v>
      </c>
      <c r="E11" s="120" t="s">
        <v>90</v>
      </c>
      <c r="F11" s="120" t="s">
        <v>91</v>
      </c>
      <c r="G11" s="120" t="s">
        <v>247</v>
      </c>
      <c r="H11" s="120" t="s">
        <v>248</v>
      </c>
      <c r="I11" s="23">
        <v>2000</v>
      </c>
      <c r="J11" s="23">
        <v>2000</v>
      </c>
      <c r="K11" s="23">
        <v>2000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0" t="s">
        <v>271</v>
      </c>
      <c r="B12" s="120" t="s">
        <v>272</v>
      </c>
      <c r="C12" s="21" t="s">
        <v>270</v>
      </c>
      <c r="D12" s="120" t="s">
        <v>71</v>
      </c>
      <c r="E12" s="120" t="s">
        <v>90</v>
      </c>
      <c r="F12" s="120" t="s">
        <v>91</v>
      </c>
      <c r="G12" s="120" t="s">
        <v>237</v>
      </c>
      <c r="H12" s="120" t="s">
        <v>238</v>
      </c>
      <c r="I12" s="23">
        <v>2000</v>
      </c>
      <c r="J12" s="23">
        <v>2000</v>
      </c>
      <c r="K12" s="23">
        <v>2000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0" t="s">
        <v>271</v>
      </c>
      <c r="B13" s="120" t="s">
        <v>272</v>
      </c>
      <c r="C13" s="21" t="s">
        <v>270</v>
      </c>
      <c r="D13" s="120" t="s">
        <v>71</v>
      </c>
      <c r="E13" s="120" t="s">
        <v>90</v>
      </c>
      <c r="F13" s="120" t="s">
        <v>91</v>
      </c>
      <c r="G13" s="120" t="s">
        <v>243</v>
      </c>
      <c r="H13" s="120" t="s">
        <v>244</v>
      </c>
      <c r="I13" s="23">
        <v>2000</v>
      </c>
      <c r="J13" s="23">
        <v>2000</v>
      </c>
      <c r="K13" s="23">
        <v>2000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0" t="s">
        <v>271</v>
      </c>
      <c r="B14" s="120" t="s">
        <v>272</v>
      </c>
      <c r="C14" s="21" t="s">
        <v>270</v>
      </c>
      <c r="D14" s="120" t="s">
        <v>71</v>
      </c>
      <c r="E14" s="120" t="s">
        <v>90</v>
      </c>
      <c r="F14" s="120" t="s">
        <v>91</v>
      </c>
      <c r="G14" s="120" t="s">
        <v>241</v>
      </c>
      <c r="H14" s="120" t="s">
        <v>242</v>
      </c>
      <c r="I14" s="23">
        <v>1000</v>
      </c>
      <c r="J14" s="23">
        <v>1000</v>
      </c>
      <c r="K14" s="23">
        <v>1000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4"/>
      <c r="B15" s="24"/>
      <c r="C15" s="21" t="s">
        <v>273</v>
      </c>
      <c r="D15" s="24"/>
      <c r="E15" s="24"/>
      <c r="F15" s="24"/>
      <c r="G15" s="24"/>
      <c r="H15" s="24"/>
      <c r="I15" s="23">
        <v>50000</v>
      </c>
      <c r="J15" s="23"/>
      <c r="K15" s="23"/>
      <c r="L15" s="23"/>
      <c r="M15" s="23"/>
      <c r="N15" s="23"/>
      <c r="O15" s="23"/>
      <c r="P15" s="23"/>
      <c r="Q15" s="23"/>
      <c r="R15" s="23">
        <v>50000</v>
      </c>
      <c r="S15" s="23"/>
      <c r="T15" s="23"/>
      <c r="U15" s="23"/>
      <c r="V15" s="23"/>
      <c r="W15" s="23">
        <v>50000</v>
      </c>
    </row>
    <row r="16" ht="18.75" customHeight="1" spans="1:23">
      <c r="A16" s="120" t="s">
        <v>271</v>
      </c>
      <c r="B16" s="120" t="s">
        <v>274</v>
      </c>
      <c r="C16" s="21" t="s">
        <v>273</v>
      </c>
      <c r="D16" s="120" t="s">
        <v>71</v>
      </c>
      <c r="E16" s="120" t="s">
        <v>90</v>
      </c>
      <c r="F16" s="120" t="s">
        <v>91</v>
      </c>
      <c r="G16" s="120" t="s">
        <v>228</v>
      </c>
      <c r="H16" s="120" t="s">
        <v>229</v>
      </c>
      <c r="I16" s="23">
        <v>50000</v>
      </c>
      <c r="J16" s="23"/>
      <c r="K16" s="23"/>
      <c r="L16" s="23"/>
      <c r="M16" s="23"/>
      <c r="N16" s="23"/>
      <c r="O16" s="23"/>
      <c r="P16" s="23"/>
      <c r="Q16" s="23"/>
      <c r="R16" s="23">
        <v>50000</v>
      </c>
      <c r="S16" s="23"/>
      <c r="T16" s="23"/>
      <c r="U16" s="23"/>
      <c r="V16" s="23"/>
      <c r="W16" s="23">
        <v>50000</v>
      </c>
    </row>
    <row r="17" ht="18.75" customHeight="1" spans="1:23">
      <c r="A17" s="24"/>
      <c r="B17" s="24"/>
      <c r="C17" s="21" t="s">
        <v>275</v>
      </c>
      <c r="D17" s="24"/>
      <c r="E17" s="24"/>
      <c r="F17" s="24"/>
      <c r="G17" s="24"/>
      <c r="H17" s="24"/>
      <c r="I17" s="23">
        <v>15000</v>
      </c>
      <c r="J17" s="23">
        <v>15000</v>
      </c>
      <c r="K17" s="23">
        <v>15000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0" t="s">
        <v>271</v>
      </c>
      <c r="B18" s="120" t="s">
        <v>276</v>
      </c>
      <c r="C18" s="21" t="s">
        <v>275</v>
      </c>
      <c r="D18" s="120" t="s">
        <v>71</v>
      </c>
      <c r="E18" s="120" t="s">
        <v>90</v>
      </c>
      <c r="F18" s="120" t="s">
        <v>91</v>
      </c>
      <c r="G18" s="120" t="s">
        <v>228</v>
      </c>
      <c r="H18" s="120" t="s">
        <v>229</v>
      </c>
      <c r="I18" s="23">
        <v>10000</v>
      </c>
      <c r="J18" s="23">
        <v>10000</v>
      </c>
      <c r="K18" s="23">
        <v>10000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0" t="s">
        <v>271</v>
      </c>
      <c r="B19" s="120" t="s">
        <v>276</v>
      </c>
      <c r="C19" s="21" t="s">
        <v>275</v>
      </c>
      <c r="D19" s="120" t="s">
        <v>71</v>
      </c>
      <c r="E19" s="120" t="s">
        <v>90</v>
      </c>
      <c r="F19" s="120" t="s">
        <v>91</v>
      </c>
      <c r="G19" s="120" t="s">
        <v>237</v>
      </c>
      <c r="H19" s="120" t="s">
        <v>238</v>
      </c>
      <c r="I19" s="23">
        <v>3000</v>
      </c>
      <c r="J19" s="23">
        <v>3000</v>
      </c>
      <c r="K19" s="23">
        <v>3000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0" t="s">
        <v>271</v>
      </c>
      <c r="B20" s="120" t="s">
        <v>276</v>
      </c>
      <c r="C20" s="21" t="s">
        <v>275</v>
      </c>
      <c r="D20" s="120" t="s">
        <v>71</v>
      </c>
      <c r="E20" s="120" t="s">
        <v>90</v>
      </c>
      <c r="F20" s="120" t="s">
        <v>91</v>
      </c>
      <c r="G20" s="120" t="s">
        <v>241</v>
      </c>
      <c r="H20" s="120" t="s">
        <v>242</v>
      </c>
      <c r="I20" s="23">
        <v>2000</v>
      </c>
      <c r="J20" s="23">
        <v>2000</v>
      </c>
      <c r="K20" s="23">
        <v>2000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4"/>
      <c r="B21" s="24"/>
      <c r="C21" s="21" t="s">
        <v>277</v>
      </c>
      <c r="D21" s="24"/>
      <c r="E21" s="24"/>
      <c r="F21" s="24"/>
      <c r="G21" s="24"/>
      <c r="H21" s="24"/>
      <c r="I21" s="23">
        <v>30000</v>
      </c>
      <c r="J21" s="23">
        <v>30000</v>
      </c>
      <c r="K21" s="23">
        <v>30000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0" t="s">
        <v>271</v>
      </c>
      <c r="B22" s="120" t="s">
        <v>278</v>
      </c>
      <c r="C22" s="21" t="s">
        <v>277</v>
      </c>
      <c r="D22" s="120" t="s">
        <v>71</v>
      </c>
      <c r="E22" s="120" t="s">
        <v>90</v>
      </c>
      <c r="F22" s="120" t="s">
        <v>91</v>
      </c>
      <c r="G22" s="120" t="s">
        <v>228</v>
      </c>
      <c r="H22" s="120" t="s">
        <v>229</v>
      </c>
      <c r="I22" s="23">
        <v>18000</v>
      </c>
      <c r="J22" s="23">
        <v>18000</v>
      </c>
      <c r="K22" s="23">
        <v>18000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0" t="s">
        <v>271</v>
      </c>
      <c r="B23" s="120" t="s">
        <v>278</v>
      </c>
      <c r="C23" s="21" t="s">
        <v>277</v>
      </c>
      <c r="D23" s="120" t="s">
        <v>71</v>
      </c>
      <c r="E23" s="120" t="s">
        <v>90</v>
      </c>
      <c r="F23" s="120" t="s">
        <v>91</v>
      </c>
      <c r="G23" s="120" t="s">
        <v>247</v>
      </c>
      <c r="H23" s="120" t="s">
        <v>248</v>
      </c>
      <c r="I23" s="23">
        <v>5000</v>
      </c>
      <c r="J23" s="23">
        <v>5000</v>
      </c>
      <c r="K23" s="23">
        <v>5000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0" t="s">
        <v>271</v>
      </c>
      <c r="B24" s="120" t="s">
        <v>278</v>
      </c>
      <c r="C24" s="21" t="s">
        <v>277</v>
      </c>
      <c r="D24" s="120" t="s">
        <v>71</v>
      </c>
      <c r="E24" s="120" t="s">
        <v>90</v>
      </c>
      <c r="F24" s="120" t="s">
        <v>91</v>
      </c>
      <c r="G24" s="120" t="s">
        <v>237</v>
      </c>
      <c r="H24" s="120" t="s">
        <v>238</v>
      </c>
      <c r="I24" s="23">
        <v>3000</v>
      </c>
      <c r="J24" s="23">
        <v>3000</v>
      </c>
      <c r="K24" s="23">
        <v>3000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20" t="s">
        <v>271</v>
      </c>
      <c r="B25" s="120" t="s">
        <v>278</v>
      </c>
      <c r="C25" s="21" t="s">
        <v>277</v>
      </c>
      <c r="D25" s="120" t="s">
        <v>71</v>
      </c>
      <c r="E25" s="120" t="s">
        <v>90</v>
      </c>
      <c r="F25" s="120" t="s">
        <v>91</v>
      </c>
      <c r="G25" s="120" t="s">
        <v>243</v>
      </c>
      <c r="H25" s="120" t="s">
        <v>244</v>
      </c>
      <c r="I25" s="23">
        <v>2000</v>
      </c>
      <c r="J25" s="23">
        <v>2000</v>
      </c>
      <c r="K25" s="23">
        <v>2000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0" t="s">
        <v>271</v>
      </c>
      <c r="B26" s="120" t="s">
        <v>278</v>
      </c>
      <c r="C26" s="21" t="s">
        <v>277</v>
      </c>
      <c r="D26" s="120" t="s">
        <v>71</v>
      </c>
      <c r="E26" s="120" t="s">
        <v>90</v>
      </c>
      <c r="F26" s="120" t="s">
        <v>91</v>
      </c>
      <c r="G26" s="120" t="s">
        <v>241</v>
      </c>
      <c r="H26" s="120" t="s">
        <v>242</v>
      </c>
      <c r="I26" s="23">
        <v>2000</v>
      </c>
      <c r="J26" s="23">
        <v>2000</v>
      </c>
      <c r="K26" s="23">
        <v>2000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34" t="s">
        <v>119</v>
      </c>
      <c r="B27" s="35"/>
      <c r="C27" s="35"/>
      <c r="D27" s="35"/>
      <c r="E27" s="35"/>
      <c r="F27" s="35"/>
      <c r="G27" s="35"/>
      <c r="H27" s="36"/>
      <c r="I27" s="23">
        <v>110000</v>
      </c>
      <c r="J27" s="23">
        <v>60000</v>
      </c>
      <c r="K27" s="23">
        <v>60000</v>
      </c>
      <c r="L27" s="23"/>
      <c r="M27" s="23"/>
      <c r="N27" s="23"/>
      <c r="O27" s="23"/>
      <c r="P27" s="23"/>
      <c r="Q27" s="23"/>
      <c r="R27" s="23">
        <v>50000</v>
      </c>
      <c r="S27" s="23"/>
      <c r="T27" s="23"/>
      <c r="U27" s="23"/>
      <c r="V27" s="23"/>
      <c r="W27" s="23">
        <v>50000</v>
      </c>
    </row>
    <row r="30" customHeight="1" spans="8:8">
      <c r="H30">
        <v>6</v>
      </c>
    </row>
  </sheetData>
  <autoFilter xmlns:etc="http://www.wps.cn/officeDocument/2017/etCustomData" ref="A9:W30" etc:filterBottomFollowUsedRange="0">
    <extLst/>
  </autoFilter>
  <mergeCells count="28">
    <mergeCell ref="A2:W2"/>
    <mergeCell ref="A3:H3"/>
    <mergeCell ref="J4:M4"/>
    <mergeCell ref="N4:P4"/>
    <mergeCell ref="R4:W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0"/>
  <sheetViews>
    <sheetView showZeros="0" workbookViewId="0">
      <selection activeCell="H30" sqref="H30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7" t="s">
        <v>279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"单位名称："&amp;"中国共产党临沧市临翔区委员会机构编制委员会办公室"</f>
        <v>单位名称：中国共产党临沧市临翔区委员会机构编制委员会办公室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280</v>
      </c>
      <c r="B4" s="46" t="s">
        <v>281</v>
      </c>
      <c r="C4" s="46" t="s">
        <v>282</v>
      </c>
      <c r="D4" s="46" t="s">
        <v>283</v>
      </c>
      <c r="E4" s="46" t="s">
        <v>284</v>
      </c>
      <c r="F4" s="53" t="s">
        <v>285</v>
      </c>
      <c r="G4" s="46" t="s">
        <v>286</v>
      </c>
      <c r="H4" s="53" t="s">
        <v>287</v>
      </c>
      <c r="I4" s="53" t="s">
        <v>288</v>
      </c>
      <c r="J4" s="46" t="s">
        <v>289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3" t="s">
        <v>71</v>
      </c>
      <c r="B6" s="54"/>
      <c r="C6" s="54"/>
      <c r="D6" s="54"/>
      <c r="E6" s="55"/>
      <c r="F6" s="56"/>
      <c r="G6" s="55"/>
      <c r="H6" s="56"/>
      <c r="I6" s="56"/>
      <c r="J6" s="55"/>
    </row>
    <row r="7" ht="18.75" customHeight="1" spans="1:10">
      <c r="A7" s="212" t="s">
        <v>277</v>
      </c>
      <c r="B7" s="21" t="s">
        <v>290</v>
      </c>
      <c r="C7" s="21" t="s">
        <v>291</v>
      </c>
      <c r="D7" s="21" t="s">
        <v>292</v>
      </c>
      <c r="E7" s="33" t="s">
        <v>293</v>
      </c>
      <c r="F7" s="21" t="s">
        <v>294</v>
      </c>
      <c r="G7" s="33" t="s">
        <v>295</v>
      </c>
      <c r="H7" s="21" t="s">
        <v>296</v>
      </c>
      <c r="I7" s="21" t="s">
        <v>297</v>
      </c>
      <c r="J7" s="33" t="s">
        <v>298</v>
      </c>
    </row>
    <row r="8" ht="18.75" customHeight="1" spans="1:10">
      <c r="A8" s="212" t="s">
        <v>277</v>
      </c>
      <c r="B8" s="21" t="s">
        <v>290</v>
      </c>
      <c r="C8" s="21" t="s">
        <v>291</v>
      </c>
      <c r="D8" s="21" t="s">
        <v>299</v>
      </c>
      <c r="E8" s="33" t="s">
        <v>300</v>
      </c>
      <c r="F8" s="21" t="s">
        <v>301</v>
      </c>
      <c r="G8" s="33" t="s">
        <v>161</v>
      </c>
      <c r="H8" s="21" t="s">
        <v>296</v>
      </c>
      <c r="I8" s="21" t="s">
        <v>297</v>
      </c>
      <c r="J8" s="33" t="s">
        <v>302</v>
      </c>
    </row>
    <row r="9" ht="18.75" customHeight="1" spans="1:10">
      <c r="A9" s="212" t="s">
        <v>277</v>
      </c>
      <c r="B9" s="21" t="s">
        <v>290</v>
      </c>
      <c r="C9" s="21" t="s">
        <v>303</v>
      </c>
      <c r="D9" s="21" t="s">
        <v>304</v>
      </c>
      <c r="E9" s="33" t="s">
        <v>305</v>
      </c>
      <c r="F9" s="21" t="s">
        <v>294</v>
      </c>
      <c r="G9" s="33" t="s">
        <v>306</v>
      </c>
      <c r="H9" s="21" t="s">
        <v>296</v>
      </c>
      <c r="I9" s="21" t="s">
        <v>297</v>
      </c>
      <c r="J9" s="33" t="s">
        <v>307</v>
      </c>
    </row>
    <row r="10" ht="18.75" customHeight="1" spans="1:10">
      <c r="A10" s="212" t="s">
        <v>277</v>
      </c>
      <c r="B10" s="21" t="s">
        <v>290</v>
      </c>
      <c r="C10" s="21" t="s">
        <v>303</v>
      </c>
      <c r="D10" s="21" t="s">
        <v>308</v>
      </c>
      <c r="E10" s="33" t="s">
        <v>309</v>
      </c>
      <c r="F10" s="21" t="s">
        <v>294</v>
      </c>
      <c r="G10" s="33" t="s">
        <v>310</v>
      </c>
      <c r="H10" s="21" t="s">
        <v>296</v>
      </c>
      <c r="I10" s="21" t="s">
        <v>297</v>
      </c>
      <c r="J10" s="33" t="s">
        <v>311</v>
      </c>
    </row>
    <row r="11" ht="18.75" customHeight="1" spans="1:10">
      <c r="A11" s="212" t="s">
        <v>277</v>
      </c>
      <c r="B11" s="21" t="s">
        <v>290</v>
      </c>
      <c r="C11" s="21" t="s">
        <v>312</v>
      </c>
      <c r="D11" s="21" t="s">
        <v>313</v>
      </c>
      <c r="E11" s="33" t="s">
        <v>314</v>
      </c>
      <c r="F11" s="21" t="s">
        <v>301</v>
      </c>
      <c r="G11" s="33" t="s">
        <v>310</v>
      </c>
      <c r="H11" s="21" t="s">
        <v>296</v>
      </c>
      <c r="I11" s="21" t="s">
        <v>297</v>
      </c>
      <c r="J11" s="33" t="s">
        <v>315</v>
      </c>
    </row>
    <row r="12" ht="18.75" customHeight="1" spans="1:10">
      <c r="A12" s="212" t="s">
        <v>270</v>
      </c>
      <c r="B12" s="21" t="s">
        <v>316</v>
      </c>
      <c r="C12" s="21" t="s">
        <v>291</v>
      </c>
      <c r="D12" s="21" t="s">
        <v>292</v>
      </c>
      <c r="E12" s="33" t="s">
        <v>317</v>
      </c>
      <c r="F12" s="21" t="s">
        <v>301</v>
      </c>
      <c r="G12" s="33" t="s">
        <v>161</v>
      </c>
      <c r="H12" s="21" t="s">
        <v>296</v>
      </c>
      <c r="I12" s="21" t="s">
        <v>297</v>
      </c>
      <c r="J12" s="33" t="s">
        <v>318</v>
      </c>
    </row>
    <row r="13" ht="18.75" customHeight="1" spans="1:10">
      <c r="A13" s="212" t="s">
        <v>270</v>
      </c>
      <c r="B13" s="21" t="s">
        <v>316</v>
      </c>
      <c r="C13" s="21" t="s">
        <v>291</v>
      </c>
      <c r="D13" s="21" t="s">
        <v>319</v>
      </c>
      <c r="E13" s="33" t="s">
        <v>320</v>
      </c>
      <c r="F13" s="21" t="s">
        <v>301</v>
      </c>
      <c r="G13" s="33" t="s">
        <v>161</v>
      </c>
      <c r="H13" s="21" t="s">
        <v>296</v>
      </c>
      <c r="I13" s="21" t="s">
        <v>297</v>
      </c>
      <c r="J13" s="33" t="s">
        <v>321</v>
      </c>
    </row>
    <row r="14" ht="18.75" customHeight="1" spans="1:10">
      <c r="A14" s="212" t="s">
        <v>270</v>
      </c>
      <c r="B14" s="21" t="s">
        <v>316</v>
      </c>
      <c r="C14" s="21" t="s">
        <v>291</v>
      </c>
      <c r="D14" s="21" t="s">
        <v>299</v>
      </c>
      <c r="E14" s="33" t="s">
        <v>322</v>
      </c>
      <c r="F14" s="21" t="s">
        <v>294</v>
      </c>
      <c r="G14" s="33" t="s">
        <v>161</v>
      </c>
      <c r="H14" s="21" t="s">
        <v>323</v>
      </c>
      <c r="I14" s="21" t="s">
        <v>297</v>
      </c>
      <c r="J14" s="33" t="s">
        <v>324</v>
      </c>
    </row>
    <row r="15" ht="18.75" customHeight="1" spans="1:10">
      <c r="A15" s="212" t="s">
        <v>270</v>
      </c>
      <c r="B15" s="21" t="s">
        <v>316</v>
      </c>
      <c r="C15" s="21" t="s">
        <v>303</v>
      </c>
      <c r="D15" s="21" t="s">
        <v>304</v>
      </c>
      <c r="E15" s="33" t="s">
        <v>325</v>
      </c>
      <c r="F15" s="21" t="s">
        <v>294</v>
      </c>
      <c r="G15" s="33" t="s">
        <v>326</v>
      </c>
      <c r="H15" s="21" t="s">
        <v>296</v>
      </c>
      <c r="I15" s="21" t="s">
        <v>327</v>
      </c>
      <c r="J15" s="33" t="s">
        <v>328</v>
      </c>
    </row>
    <row r="16" ht="18.75" customHeight="1" spans="1:10">
      <c r="A16" s="212" t="s">
        <v>270</v>
      </c>
      <c r="B16" s="21" t="s">
        <v>316</v>
      </c>
      <c r="C16" s="21" t="s">
        <v>303</v>
      </c>
      <c r="D16" s="21" t="s">
        <v>308</v>
      </c>
      <c r="E16" s="33" t="s">
        <v>329</v>
      </c>
      <c r="F16" s="21" t="s">
        <v>294</v>
      </c>
      <c r="G16" s="33" t="s">
        <v>330</v>
      </c>
      <c r="H16" s="21" t="s">
        <v>331</v>
      </c>
      <c r="I16" s="21" t="s">
        <v>297</v>
      </c>
      <c r="J16" s="33" t="s">
        <v>332</v>
      </c>
    </row>
    <row r="17" ht="18.75" customHeight="1" spans="1:10">
      <c r="A17" s="212" t="s">
        <v>270</v>
      </c>
      <c r="B17" s="21" t="s">
        <v>316</v>
      </c>
      <c r="C17" s="21" t="s">
        <v>312</v>
      </c>
      <c r="D17" s="21" t="s">
        <v>313</v>
      </c>
      <c r="E17" s="33" t="s">
        <v>333</v>
      </c>
      <c r="F17" s="21" t="s">
        <v>301</v>
      </c>
      <c r="G17" s="33" t="s">
        <v>295</v>
      </c>
      <c r="H17" s="21" t="s">
        <v>296</v>
      </c>
      <c r="I17" s="21" t="s">
        <v>297</v>
      </c>
      <c r="J17" s="33" t="s">
        <v>334</v>
      </c>
    </row>
    <row r="18" ht="18.75" customHeight="1" spans="1:10">
      <c r="A18" s="212" t="s">
        <v>275</v>
      </c>
      <c r="B18" s="21" t="s">
        <v>335</v>
      </c>
      <c r="C18" s="21" t="s">
        <v>291</v>
      </c>
      <c r="D18" s="21" t="s">
        <v>292</v>
      </c>
      <c r="E18" s="33" t="s">
        <v>336</v>
      </c>
      <c r="F18" s="21" t="s">
        <v>301</v>
      </c>
      <c r="G18" s="33" t="s">
        <v>337</v>
      </c>
      <c r="H18" s="21" t="s">
        <v>296</v>
      </c>
      <c r="I18" s="21" t="s">
        <v>297</v>
      </c>
      <c r="J18" s="33" t="s">
        <v>338</v>
      </c>
    </row>
    <row r="19" ht="18.75" customHeight="1" spans="1:10">
      <c r="A19" s="212" t="s">
        <v>275</v>
      </c>
      <c r="B19" s="21" t="s">
        <v>335</v>
      </c>
      <c r="C19" s="21" t="s">
        <v>291</v>
      </c>
      <c r="D19" s="21" t="s">
        <v>292</v>
      </c>
      <c r="E19" s="33" t="s">
        <v>339</v>
      </c>
      <c r="F19" s="21" t="s">
        <v>301</v>
      </c>
      <c r="G19" s="33" t="s">
        <v>340</v>
      </c>
      <c r="H19" s="21" t="s">
        <v>341</v>
      </c>
      <c r="I19" s="21" t="s">
        <v>297</v>
      </c>
      <c r="J19" s="33" t="s">
        <v>342</v>
      </c>
    </row>
    <row r="20" ht="18.75" customHeight="1" spans="1:10">
      <c r="A20" s="212" t="s">
        <v>275</v>
      </c>
      <c r="B20" s="21" t="s">
        <v>335</v>
      </c>
      <c r="C20" s="21" t="s">
        <v>291</v>
      </c>
      <c r="D20" s="21" t="s">
        <v>319</v>
      </c>
      <c r="E20" s="33" t="s">
        <v>343</v>
      </c>
      <c r="F20" s="21" t="s">
        <v>294</v>
      </c>
      <c r="G20" s="33" t="s">
        <v>295</v>
      </c>
      <c r="H20" s="21" t="s">
        <v>296</v>
      </c>
      <c r="I20" s="21" t="s">
        <v>297</v>
      </c>
      <c r="J20" s="33" t="s">
        <v>344</v>
      </c>
    </row>
    <row r="21" ht="18.75" customHeight="1" spans="1:10">
      <c r="A21" s="212" t="s">
        <v>275</v>
      </c>
      <c r="B21" s="21" t="s">
        <v>335</v>
      </c>
      <c r="C21" s="21" t="s">
        <v>291</v>
      </c>
      <c r="D21" s="21" t="s">
        <v>299</v>
      </c>
      <c r="E21" s="33" t="s">
        <v>345</v>
      </c>
      <c r="F21" s="21" t="s">
        <v>301</v>
      </c>
      <c r="G21" s="33" t="s">
        <v>346</v>
      </c>
      <c r="H21" s="21" t="s">
        <v>347</v>
      </c>
      <c r="I21" s="21" t="s">
        <v>297</v>
      </c>
      <c r="J21" s="33" t="s">
        <v>348</v>
      </c>
    </row>
    <row r="22" ht="18.75" customHeight="1" spans="1:10">
      <c r="A22" s="212" t="s">
        <v>275</v>
      </c>
      <c r="B22" s="21" t="s">
        <v>335</v>
      </c>
      <c r="C22" s="21" t="s">
        <v>303</v>
      </c>
      <c r="D22" s="21" t="s">
        <v>304</v>
      </c>
      <c r="E22" s="33" t="s">
        <v>349</v>
      </c>
      <c r="F22" s="21" t="s">
        <v>294</v>
      </c>
      <c r="G22" s="33" t="s">
        <v>350</v>
      </c>
      <c r="H22" s="21" t="s">
        <v>296</v>
      </c>
      <c r="I22" s="21" t="s">
        <v>327</v>
      </c>
      <c r="J22" s="33" t="s">
        <v>351</v>
      </c>
    </row>
    <row r="23" ht="18.75" customHeight="1" spans="1:10">
      <c r="A23" s="212" t="s">
        <v>275</v>
      </c>
      <c r="B23" s="21" t="s">
        <v>335</v>
      </c>
      <c r="C23" s="21" t="s">
        <v>312</v>
      </c>
      <c r="D23" s="21" t="s">
        <v>313</v>
      </c>
      <c r="E23" s="33" t="s">
        <v>352</v>
      </c>
      <c r="F23" s="21" t="s">
        <v>301</v>
      </c>
      <c r="G23" s="33" t="s">
        <v>295</v>
      </c>
      <c r="H23" s="21" t="s">
        <v>296</v>
      </c>
      <c r="I23" s="21" t="s">
        <v>297</v>
      </c>
      <c r="J23" s="33" t="s">
        <v>353</v>
      </c>
    </row>
    <row r="24" ht="18.75" customHeight="1" spans="1:10">
      <c r="A24" s="212" t="s">
        <v>273</v>
      </c>
      <c r="B24" s="21" t="s">
        <v>354</v>
      </c>
      <c r="C24" s="21" t="s">
        <v>291</v>
      </c>
      <c r="D24" s="21" t="s">
        <v>292</v>
      </c>
      <c r="E24" s="33" t="s">
        <v>355</v>
      </c>
      <c r="F24" s="21" t="s">
        <v>301</v>
      </c>
      <c r="G24" s="33" t="s">
        <v>161</v>
      </c>
      <c r="H24" s="21" t="s">
        <v>356</v>
      </c>
      <c r="I24" s="21" t="s">
        <v>297</v>
      </c>
      <c r="J24" s="33" t="s">
        <v>357</v>
      </c>
    </row>
    <row r="25" ht="18.75" customHeight="1" spans="1:10">
      <c r="A25" s="212" t="s">
        <v>273</v>
      </c>
      <c r="B25" s="21" t="s">
        <v>354</v>
      </c>
      <c r="C25" s="21" t="s">
        <v>291</v>
      </c>
      <c r="D25" s="21" t="s">
        <v>299</v>
      </c>
      <c r="E25" s="33" t="s">
        <v>358</v>
      </c>
      <c r="F25" s="21" t="s">
        <v>294</v>
      </c>
      <c r="G25" s="33" t="s">
        <v>359</v>
      </c>
      <c r="H25" s="21" t="s">
        <v>296</v>
      </c>
      <c r="I25" s="21" t="s">
        <v>297</v>
      </c>
      <c r="J25" s="33" t="s">
        <v>360</v>
      </c>
    </row>
    <row r="26" ht="18.75" customHeight="1" spans="1:10">
      <c r="A26" s="212" t="s">
        <v>273</v>
      </c>
      <c r="B26" s="21" t="s">
        <v>354</v>
      </c>
      <c r="C26" s="21" t="s">
        <v>303</v>
      </c>
      <c r="D26" s="21" t="s">
        <v>304</v>
      </c>
      <c r="E26" s="33" t="s">
        <v>361</v>
      </c>
      <c r="F26" s="21" t="s">
        <v>301</v>
      </c>
      <c r="G26" s="33" t="s">
        <v>362</v>
      </c>
      <c r="H26" s="21" t="s">
        <v>296</v>
      </c>
      <c r="I26" s="21" t="s">
        <v>297</v>
      </c>
      <c r="J26" s="33" t="s">
        <v>363</v>
      </c>
    </row>
    <row r="27" ht="18.75" customHeight="1" spans="1:10">
      <c r="A27" s="212" t="s">
        <v>273</v>
      </c>
      <c r="B27" s="21" t="s">
        <v>354</v>
      </c>
      <c r="C27" s="21" t="s">
        <v>303</v>
      </c>
      <c r="D27" s="21" t="s">
        <v>308</v>
      </c>
      <c r="E27" s="33" t="s">
        <v>364</v>
      </c>
      <c r="F27" s="21" t="s">
        <v>294</v>
      </c>
      <c r="G27" s="33" t="s">
        <v>362</v>
      </c>
      <c r="H27" s="21" t="s">
        <v>296</v>
      </c>
      <c r="I27" s="21" t="s">
        <v>297</v>
      </c>
      <c r="J27" s="33" t="s">
        <v>365</v>
      </c>
    </row>
    <row r="28" ht="18.75" customHeight="1" spans="1:10">
      <c r="A28" s="212" t="s">
        <v>273</v>
      </c>
      <c r="B28" s="21" t="s">
        <v>354</v>
      </c>
      <c r="C28" s="21" t="s">
        <v>312</v>
      </c>
      <c r="D28" s="21" t="s">
        <v>313</v>
      </c>
      <c r="E28" s="33" t="s">
        <v>366</v>
      </c>
      <c r="F28" s="21" t="s">
        <v>301</v>
      </c>
      <c r="G28" s="33" t="s">
        <v>362</v>
      </c>
      <c r="H28" s="21" t="s">
        <v>296</v>
      </c>
      <c r="I28" s="21" t="s">
        <v>297</v>
      </c>
      <c r="J28" s="33" t="s">
        <v>367</v>
      </c>
    </row>
    <row r="30" customHeight="1" spans="8:8">
      <c r="H30">
        <v>6</v>
      </c>
    </row>
  </sheetData>
  <mergeCells count="10">
    <mergeCell ref="A2:J2"/>
    <mergeCell ref="A3:H3"/>
    <mergeCell ref="A7:A11"/>
    <mergeCell ref="A12:A17"/>
    <mergeCell ref="A18:A23"/>
    <mergeCell ref="A24:A28"/>
    <mergeCell ref="B7:B11"/>
    <mergeCell ref="B12:B17"/>
    <mergeCell ref="B18:B23"/>
    <mergeCell ref="B24:B2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刘芳</cp:lastModifiedBy>
  <dcterms:created xsi:type="dcterms:W3CDTF">2025-03-14T01:47:00Z</dcterms:created>
  <dcterms:modified xsi:type="dcterms:W3CDTF">2025-03-19T00:56:35Z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F2F7617567414B2FAE1F0B663721AB28_12</vt:lpwstr>
  </property>
  <property fmtid="{D5CDD505-2E9C-101B-9397-08002B2CF9AE}" pid="3" name="KSOProductBuildVer">
    <vt:lpwstr>2052-12.1.0.18276</vt:lpwstr>
  </property>
</Properties>
</file>