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4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部门基本支出预算表04!$A$1:$W$61</definedName>
    <definedName name="_xlnm._FilterDatabase" localSheetId="7" hidden="1">'部门项目支出预算表05-1'!$A$1:$W$43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<sst xmlns="http://schemas.openxmlformats.org/spreadsheetml/2006/main" count="1631" uniqueCount="522">
  <si>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</si>
  <si>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</si>
  <si>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</si>
  <si>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</si>
  <si>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</si>
  <si>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</si>
  <si>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</si>
  <si>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</si>
  <si>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</si>
  <si>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</si>
  <si>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</si>
  <si>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</si>
  <si>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</si>
  <si>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</si>
  <si>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</si>
  <si>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</si>
  <si>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</si>
  <si>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</si>
  <si>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</si>
  <si>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</si>
  <si>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</si>
  <si>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</si>
  <si>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</si>
  <si>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</si>
  <si>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</si>
  <si>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</si>
  <si>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</si>
  <si>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</si>
  <si>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</si>
  <si>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</si>
  <si>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</si>
  <si>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</si>
  <si>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</si>
  <si>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</si>
  <si>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</si>
  <si>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</si>
  <si>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</si>
  <si>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</si>
  <si>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</si>
  <si>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</si>
  <si>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</si>
  <si>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</si>
  <si>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</si>
  <si>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</si>
  <si>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</si>
  <si>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</si>
  <si>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</si>
  <si>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</si>
  <si>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</si>
  <si>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</si>
  <si>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</si>
  <si>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</si>
  <si>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</si>
  <si>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</si>
  <si>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</si>
  <si>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</si>
  <si>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</si>
  <si>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</si>
  <si>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</si>
  <si>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</si>
  <si>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</si>
  <si>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</si>
  <si>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</si>
  <si>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</si>
  <si>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</si>
  <si>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</si>
  <si>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</si>
  <si>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</si>
  <si>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</si>
  <si>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</si>
  <si>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188001</t>
  </si>
  <si>
    <t>中国共产党临沧市临翔区委员会组织部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</si>
  <si>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</si>
  <si>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</si>
  <si>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</si>
  <si>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</si>
  <si>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</si>
  <si>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</si>
  <si>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</si>
  <si>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</si>
  <si>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</si>
  <si>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</si>
  <si>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</si>
  <si>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</si>
  <si>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</si>
  <si>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</si>
  <si>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20132</t>
  </si>
  <si>
    <t>组织事务</t>
  </si>
  <si>
    <t>2013201</t>
  </si>
  <si>
    <t>行政运行</t>
  </si>
  <si>
    <t>2013299</t>
  </si>
  <si>
    <t>其他组织事务支出</t>
  </si>
  <si>
    <t>20136</t>
  </si>
  <si>
    <t>其他共产党事务支出</t>
  </si>
  <si>
    <t>2013601</t>
  </si>
  <si>
    <t>2013699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</si>
  <si>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</si>
  <si>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</si>
  <si>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</si>
  <si>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</si>
  <si>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</si>
  <si>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</si>
  <si>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</si>
  <si>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</si>
  <si>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</si>
  <si>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</si>
  <si>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</si>
  <si>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</si>
  <si>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</si>
  <si>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</si>
  <si>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</si>
  <si>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</si>
  <si>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</si>
  <si>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</si>
  <si>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</si>
  <si>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</si>
  <si>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</si>
  <si>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</si>
  <si>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</si>
  <si>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</si>
  <si>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</si>
  <si>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</si>
  <si>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</si>
  <si>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</si>
  <si>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</si>
  <si>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</si>
  <si>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</si>
  <si>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</si>
  <si>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</si>
  <si>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</si>
  <si>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</si>
  <si>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</si>
  <si>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</si>
  <si>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</si>
  <si>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</si>
  <si>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</si>
  <si>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</si>
  <si>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</si>
  <si>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</si>
  <si>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</si>
  <si>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</si>
  <si>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</si>
  <si>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</si>
  <si>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</si>
  <si>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</si>
  <si>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</si>
  <si>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</si>
  <si>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</si>
  <si>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</si>
  <si>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</si>
  <si>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</si>
  <si>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</si>
  <si>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</si>
  <si>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</si>
  <si>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</si>
  <si>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</si>
  <si>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</si>
  <si>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</si>
  <si>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</si>
  <si>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</si>
  <si>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</si>
  <si>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</si>
  <si>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</si>
  <si>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</si>
  <si>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</si>
  <si>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</si>
  <si>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</si>
  <si>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</si>
  <si>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</si>
  <si>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</si>
  <si>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</si>
  <si>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</si>
  <si>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</si>
  <si>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</si>
  <si>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</si>
  <si>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</si>
  <si>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</si>
  <si>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</si>
  <si>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</si>
  <si>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</si>
  <si>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</si>
  <si>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</si>
  <si>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</si>
  <si>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</si>
  <si>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</si>
  <si>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</si>
  <si>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</si>
  <si>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</si>
  <si>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</si>
  <si>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</si>
  <si>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</si>
  <si>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</si>
  <si>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</si>
  <si>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</si>
  <si>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</si>
  <si>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</si>
  <si>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</si>
  <si>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</si>
  <si>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</si>
  <si>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</si>
  <si>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</si>
  <si>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</si>
  <si>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</si>
  <si>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</si>
  <si>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</si>
  <si>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</si>
  <si>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</si>
  <si>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</si>
  <si>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530902210000000017829</t>
  </si>
  <si>
    <t>行政人员支出工资</t>
  </si>
  <si>
    <t>30101</t>
  </si>
  <si>
    <t>基本工资</t>
  </si>
  <si>
    <t>530902221100000499887</t>
  </si>
  <si>
    <t>事业人员支出工资</t>
  </si>
  <si>
    <t>30102</t>
  </si>
  <si>
    <t>津贴补贴</t>
  </si>
  <si>
    <t>530902231100001373061</t>
  </si>
  <si>
    <t>行政人员绩效考核奖励（2017年提高标准部分）</t>
  </si>
  <si>
    <t>30103</t>
  </si>
  <si>
    <t>奖金</t>
  </si>
  <si>
    <t>30107</t>
  </si>
  <si>
    <t>绩效工资</t>
  </si>
  <si>
    <t>530902231100001373070</t>
  </si>
  <si>
    <t>绩效工资（2017年提高标准部分）</t>
  </si>
  <si>
    <t>530902210000000017830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</si>
  <si>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</si>
  <si>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</si>
  <si>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</si>
  <si>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</si>
  <si>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</si>
  <si>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</si>
  <si>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</si>
  <si>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</si>
  <si>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</si>
  <si>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530902210000000017831</t>
  </si>
  <si>
    <t>30113</t>
  </si>
  <si>
    <t>530902231100001373073</t>
  </si>
  <si>
    <t>编制外长期聘用人员</t>
  </si>
  <si>
    <t>30199</t>
  </si>
  <si>
    <t>其他工资福利支出</t>
  </si>
  <si>
    <t>530902251100003810497</t>
  </si>
  <si>
    <t>离退休干部党支部工作经费</t>
  </si>
  <si>
    <t>30201</t>
  </si>
  <si>
    <t>办公费</t>
  </si>
  <si>
    <t>530902210000000017835</t>
  </si>
  <si>
    <t>一般公用经费</t>
  </si>
  <si>
    <t>30207</t>
  </si>
  <si>
    <t>邮电费</t>
  </si>
  <si>
    <t>530902241100002217520</t>
  </si>
  <si>
    <t>公务接待费（公用经费）</t>
  </si>
  <si>
    <t>30217</t>
  </si>
  <si>
    <t>30226</t>
  </si>
  <si>
    <t>劳务费</t>
  </si>
  <si>
    <t>30229</t>
  </si>
  <si>
    <t>福利费</t>
  </si>
  <si>
    <t>30299</t>
  </si>
  <si>
    <t>其他商品和服务支出</t>
  </si>
  <si>
    <t>530902210000000017834</t>
  </si>
  <si>
    <t>工会经费</t>
  </si>
  <si>
    <t>30228</t>
  </si>
  <si>
    <t>530902251100003810517</t>
  </si>
  <si>
    <t>530902210000000019593</t>
  </si>
  <si>
    <t>公务用车运行维护费</t>
  </si>
  <si>
    <t>30231</t>
  </si>
  <si>
    <t>530902210000000019990</t>
  </si>
  <si>
    <t>行政人员公务交通补贴</t>
  </si>
  <si>
    <t>30239</t>
  </si>
  <si>
    <t>其他交通费用</t>
  </si>
  <si>
    <t>530902241100002306461</t>
  </si>
  <si>
    <t>原渠道发放退休费</t>
  </si>
  <si>
    <t>30302</t>
  </si>
  <si>
    <t>退休费</t>
  </si>
  <si>
    <t>530902210000000019591</t>
  </si>
  <si>
    <t>无固定收入的已故离休干部配偶生活补助</t>
  </si>
  <si>
    <t>30305</t>
  </si>
  <si>
    <t>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</si>
  <si>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</si>
  <si>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</si>
  <si>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</si>
  <si>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</si>
  <si>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</si>
  <si>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</si>
  <si>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</si>
  <si>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</si>
  <si>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</si>
  <si>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老干部帮扶解困经费</t>
  </si>
  <si>
    <t>事业发展类</t>
  </si>
  <si>
    <t>530902221100001041614</t>
  </si>
  <si>
    <t>老干部各项工作经费</t>
  </si>
  <si>
    <t>民生类</t>
  </si>
  <si>
    <t>530902210000000017893</t>
  </si>
  <si>
    <t>30205</t>
  </si>
  <si>
    <t>水费</t>
  </si>
  <si>
    <t>30206</t>
  </si>
  <si>
    <t>电费</t>
  </si>
  <si>
    <t>30213</t>
  </si>
  <si>
    <t>维修（护）费</t>
  </si>
  <si>
    <t>30227</t>
  </si>
  <si>
    <t>委托业务费</t>
  </si>
  <si>
    <t>离休干部公用经费</t>
  </si>
  <si>
    <t>530902221100001044329</t>
  </si>
  <si>
    <t>临翔“数字网格”平台建设资金</t>
  </si>
  <si>
    <t>专项业务类</t>
  </si>
  <si>
    <t>530902241100003095639</t>
  </si>
  <si>
    <t>31002</t>
  </si>
  <si>
    <t>办公设备购置</t>
  </si>
  <si>
    <t>人才招引安家经费</t>
  </si>
  <si>
    <t>530902251100003790663</t>
  </si>
  <si>
    <t>下派选调生到村工作补助资金</t>
  </si>
  <si>
    <t>530902221100000926757</t>
  </si>
  <si>
    <t>30216</t>
  </si>
  <si>
    <t>培训费</t>
  </si>
  <si>
    <t>智慧党建平台维护资金</t>
  </si>
  <si>
    <t>530902231100001387265</t>
  </si>
  <si>
    <t>自有资金各项经费</t>
  </si>
  <si>
    <t>530902251100003915923</t>
  </si>
  <si>
    <t>组织各项工作经费</t>
  </si>
  <si>
    <t>530902221100000512678</t>
  </si>
  <si>
    <t>30202</t>
  </si>
  <si>
    <t>印刷费</t>
  </si>
  <si>
    <t>30211</t>
  </si>
  <si>
    <t>差旅费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</si>
  <si>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</si>
  <si>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</si>
  <si>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</si>
  <si>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</si>
  <si>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</si>
  <si>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</si>
  <si>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</si>
  <si>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</si>
  <si>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</si>
  <si>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</si>
  <si>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</si>
  <si>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按期兑现离休干部待遇，使他们生活水平得到提高；对离休干部进行慰问，使他们感受到区委政府的关心关爱。双江县委组织每年转入1名离退休干部公用经费、特需费、代管费3100元。</t>
  </si>
  <si>
    <t>产出指标</t>
  </si>
  <si>
    <t>数量指标</t>
  </si>
  <si>
    <t>离休干部人数</t>
  </si>
  <si>
    <t>=</t>
  </si>
  <si>
    <t>人</t>
  </si>
  <si>
    <t>定量指标</t>
  </si>
  <si>
    <t>反映离休干部人数情况。</t>
  </si>
  <si>
    <t>质量指标</t>
  </si>
  <si>
    <t>离休经费补助率</t>
  </si>
  <si>
    <t>100</t>
  </si>
  <si>
    <t>%</t>
  </si>
  <si>
    <t>反映离休干部经费补助情况。</t>
  </si>
  <si>
    <t>时效指标</t>
  </si>
  <si>
    <t>完成时间</t>
  </si>
  <si>
    <t>年</t>
  </si>
  <si>
    <t>反映离休干部经费补助时间。</t>
  </si>
  <si>
    <t>效益指标</t>
  </si>
  <si>
    <t>社会效益</t>
  </si>
  <si>
    <t>政策知晓率</t>
  </si>
  <si>
    <t>&gt;=</t>
  </si>
  <si>
    <t>95</t>
  </si>
  <si>
    <t>反映离休干部对经费补知晓情况。</t>
  </si>
  <si>
    <t>满意度指标</t>
  </si>
  <si>
    <t>服务对象满意度</t>
  </si>
  <si>
    <t>离休干部满意度</t>
  </si>
  <si>
    <t>离休干部对补助满意度</t>
  </si>
  <si>
    <t>2019年5月，区委组织部与云南红岭云科技股份有限公司签订《基层服务型党组织综合平台运行维护及技术支持服务协议》，服务期为2019年5月1日至2022年4月30日（三年），每年费用7.285万元，总价款21.855万元。目前已支付工程款7.285万元，还差14.75万元。</t>
  </si>
  <si>
    <t>平台维护数量</t>
  </si>
  <si>
    <t>个</t>
  </si>
  <si>
    <t>反映平台维护数量情况</t>
  </si>
  <si>
    <t>平台（系统）故障率</t>
  </si>
  <si>
    <t>&lt;=</t>
  </si>
  <si>
    <t>定性指标</t>
  </si>
  <si>
    <t>反映城市、社区智慧建设平台（系统）故障情况。
平台（系统）故障率=（全年故障时长+维修响应时长）/总运营时长*100%</t>
  </si>
  <si>
    <t>平台正常运转率</t>
  </si>
  <si>
    <t>反映城市、社区智慧建设平台（系统）正常运转情况</t>
  </si>
  <si>
    <t>经费支付完成时间</t>
  </si>
  <si>
    <t>本年</t>
  </si>
  <si>
    <t>反映平台维护时间情况</t>
  </si>
  <si>
    <t>方便对基层工作调度、指挥</t>
  </si>
  <si>
    <t>明显</t>
  </si>
  <si>
    <t>是</t>
  </si>
  <si>
    <t>反映平台工作开展情况</t>
  </si>
  <si>
    <t>智慧党建平台系统使用满意度</t>
  </si>
  <si>
    <t>98</t>
  </si>
  <si>
    <t>对智慧党建平台系统使用满意度</t>
  </si>
  <si>
    <t>空把党管人才贯穿到人才工作全过程，优化全区人才供给改革，对全区2024年招录的公务员、事业、国企人才，按照博士研究生学历的给予一次性安家补助4万元；硕士研究生学历的给予一次性安家补助2万元；“双一流”高校全日制本科学历的给予一次性安家补助1万元的标准进行补助，增强临翔区人才吸引力，实现“以才引才”“靶向聚才”。共14人，硕士研究生5人，本科生9人。</t>
  </si>
  <si>
    <t>补助人数</t>
  </si>
  <si>
    <t>14</t>
  </si>
  <si>
    <t>元</t>
  </si>
  <si>
    <t>反映人才补助人数情况</t>
  </si>
  <si>
    <t>资金补助率</t>
  </si>
  <si>
    <t>反映人才资金拨付情况。</t>
  </si>
  <si>
    <t>完成补助时限</t>
  </si>
  <si>
    <t>反映人才资金完成时间</t>
  </si>
  <si>
    <t>成本指标</t>
  </si>
  <si>
    <t>经济成本指标</t>
  </si>
  <si>
    <t>190000</t>
  </si>
  <si>
    <t>反映人才补助资金情况</t>
  </si>
  <si>
    <t>全区人才吸引力完成率</t>
  </si>
  <si>
    <t>反映人才吸引力情况</t>
  </si>
  <si>
    <t>招引人才满意度提高</t>
  </si>
  <si>
    <t>反映招引人才对补助经费满意度</t>
  </si>
  <si>
    <t>全面加强老干部活动中心、老年大学、老干部党校建设，为离退休干部、各老年群体提供优质老年教育服务，实现老有所教、老有所学、老有所乐、老有所为相统一;对异地居住的离休干部予以关心照顾，以定期走访、经常联系、主动关心的方式，对异地离休干部做到政治上关心，生活上关爱，确保将党委、政府的对离休干部的关怀传达到位;举办4期老干部读书班或培训班。</t>
  </si>
  <si>
    <t>老干部培训班开展次数</t>
  </si>
  <si>
    <t>4</t>
  </si>
  <si>
    <t>期</t>
  </si>
  <si>
    <t>反映老干部培训班开展次数情况</t>
  </si>
  <si>
    <t>组织学习次数</t>
  </si>
  <si>
    <t>次</t>
  </si>
  <si>
    <t>反映老干部学习次数情况</t>
  </si>
  <si>
    <t>老干部对活动参加率</t>
  </si>
  <si>
    <t>80</t>
  </si>
  <si>
    <t>反映老干部培训班、学习情况</t>
  </si>
  <si>
    <t>提高离退休老干部工作、生活质量</t>
  </si>
  <si>
    <t>提高</t>
  </si>
  <si>
    <t>反映老干部工作、生活质量情况</t>
  </si>
  <si>
    <t>加强离退休老干树立健康生活的理念</t>
  </si>
  <si>
    <t>加强</t>
  </si>
  <si>
    <t>反映老干部生活质量情况</t>
  </si>
  <si>
    <t>离退休老干部满意度</t>
  </si>
  <si>
    <t>对开展活动的满意度</t>
  </si>
  <si>
    <t>完成自有资金各项经费支付</t>
  </si>
  <si>
    <t>完成数量慰问</t>
  </si>
  <si>
    <t>反映补助特殊困难离退休干部和人员的人数情况</t>
  </si>
  <si>
    <t>补助率</t>
  </si>
  <si>
    <t>反映特殊困难离退休干部和人员的补助完成情况</t>
  </si>
  <si>
    <t>1年</t>
  </si>
  <si>
    <t>反映补助特殊困难离退休干部和人员的时间情况</t>
  </si>
  <si>
    <t>90</t>
  </si>
  <si>
    <t>反映补助特殊困难离退休干部和人员政策宣传情况</t>
  </si>
  <si>
    <t>特殊困难离退休干部满意度</t>
  </si>
  <si>
    <t>反映特殊困难离退休干部对补助满意情况</t>
  </si>
  <si>
    <t>进一步提升临翔区网格治理工作的信息化“智治”水平，促进网格治理工作更细、更实、更全、更准，在原智慧党建治理平台上，新增网格调度指挥、社区工作者管理、报事执行落实等功能，让网格化治理工作在加强基层社会治理、化解社会矛盾、促进社会和谐等方面发挥更大作用。</t>
  </si>
  <si>
    <t>建设平台数量</t>
  </si>
  <si>
    <t>19</t>
  </si>
  <si>
    <t>新增功能</t>
  </si>
  <si>
    <t>项</t>
  </si>
  <si>
    <t>反映智慧建设平台新增功能事项</t>
  </si>
  <si>
    <t>社会成本指标</t>
  </si>
  <si>
    <t>万元</t>
  </si>
  <si>
    <t>反映平台工作开展所需经费</t>
  </si>
  <si>
    <t>平台对全区城市基层治理工作力能</t>
  </si>
  <si>
    <t>提升</t>
  </si>
  <si>
    <t>平台系统使用满意度</t>
  </si>
  <si>
    <t>为抓好特困老干部帮扶工作，临翔区制定了《临翔区特困老干部帮扶解困实施办法》，建立健全了老干部特困帮扶长效机制。2023年通过对那些重病、高龄、失能、家庭负担较重的离退休干部进行摸底排查，计划每人每年给予1000-2000元不等补助，给他们一定的关心的帮助，有效帮助区直特困老干部及家庭解决了一些实际困难和问题。</t>
  </si>
  <si>
    <t>10</t>
  </si>
  <si>
    <t>提高特困离退休老干部工作、生活质量</t>
  </si>
  <si>
    <t>反映补助特殊困难离退休干部和人员改善生活情况</t>
  </si>
  <si>
    <t>完成组织工作调研、试范点打造、新录用公务员考察工作、干部考察、干部人事档案数数字化、干部教育培训、年退休人员（共计39人）发放退休证书及水晶杯订制等工作计划。</t>
  </si>
  <si>
    <t>新录用公务员批数</t>
  </si>
  <si>
    <t>1.00</t>
  </si>
  <si>
    <t>批次</t>
  </si>
  <si>
    <t>反映新录用公务员情况</t>
  </si>
  <si>
    <t>开展干部考察工作次数</t>
  </si>
  <si>
    <t>反映干部考察工作开展次数</t>
  </si>
  <si>
    <t>退休证书制作数量</t>
  </si>
  <si>
    <t>39</t>
  </si>
  <si>
    <t>套</t>
  </si>
  <si>
    <t>反映预退休39人</t>
  </si>
  <si>
    <t>工作完成率</t>
  </si>
  <si>
    <t>反映完成组织工作调研、试范点打造、干部考察工作等工作情况</t>
  </si>
  <si>
    <t>项目完成及时率</t>
  </si>
  <si>
    <t>反映工作完成时间情况</t>
  </si>
  <si>
    <t>提高工作效率</t>
  </si>
  <si>
    <t>反映工作完成情况</t>
  </si>
  <si>
    <t>各级满意度</t>
  </si>
  <si>
    <t>对组织部门工作满意度</t>
  </si>
  <si>
    <t>预算06表</t>
  </si>
  <si>
    <t>政府性基金预算支出预算表</t>
  </si>
  <si>
    <t>单位名称：临沧市发展和改革委员会</t>
  </si>
  <si>
    <t>本年政府性基金预算支出</t>
  </si>
  <si>
    <t>注：本单位不涉及此内容，所以公开空表。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</si>
  <si>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</si>
  <si>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</si>
  <si>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</si>
  <si>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</si>
  <si>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</si>
  <si>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</si>
  <si>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</si>
  <si>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</si>
  <si>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</si>
  <si>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</si>
  <si>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公务用车燃油费</t>
  </si>
  <si>
    <t>车辆加油、添加燃料服务</t>
  </si>
  <si>
    <t>公务用车修理费</t>
  </si>
  <si>
    <t>车辆维修和保养服务</t>
  </si>
  <si>
    <t>公务用车保险</t>
  </si>
  <si>
    <t>机动车保险服务</t>
  </si>
  <si>
    <t>会议系统设备</t>
  </si>
  <si>
    <t>调音台</t>
  </si>
  <si>
    <t>台</t>
  </si>
  <si>
    <t>话筒设备</t>
  </si>
  <si>
    <t>其他广播、电视、电影设备</t>
  </si>
  <si>
    <t>视频会议多点控制器</t>
  </si>
  <si>
    <t>音响电视组合机</t>
  </si>
  <si>
    <t>办公用纸</t>
  </si>
  <si>
    <t>纸制品</t>
  </si>
  <si>
    <t>箱</t>
  </si>
  <si>
    <t>通用应用软件</t>
  </si>
  <si>
    <t>预算08表</t>
  </si>
  <si>
    <t>政府购买服务项目</t>
  </si>
  <si>
    <t>政府购买服务目录</t>
  </si>
  <si>
    <t>注：本单位不涉及此项内容，所以此表为空表。</t>
  </si>
  <si>
    <t>预算09-1表</t>
  </si>
  <si>
    <t>单位名称（项目）</t>
  </si>
  <si>
    <t>地区</t>
  </si>
  <si>
    <t>政府性基金</t>
  </si>
  <si>
    <t>-</t>
  </si>
  <si>
    <t>注：根据现行财政管理体制，乡（镇）街道作为区本级部门编制年初预算，所以无县对下专项转移支付情况，此表为空表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</si>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</sst>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8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0" fontId="5" fillId="0" borderId="8" xfId="0" applyFont="1" applyBorder="1" applyAlignment="1" applyProtection="1">
      <alignment horizontal="left" vertical="center" wrapText="1"/>
    </xf>
    <xf numFmtId="3" fontId="5" fillId="0" borderId="8" xfId="0" applyNumberFormat="1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8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0" xfId="0" applyNumberFormat="1" applyFont="1" applyBorder="1" applyAlignment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8" xfId="0" applyNumberFormat="1" applyFont="1" applyBorder="1" applyAlignment="1">
      <alignment horizontal="center" vertical="center" wrapText="1"/>
      <protection locked="0"/>
    </xf>
    <xf numFmtId="49" fontId="6" fillId="0" borderId="8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8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B42" sqref="B42"/>
    </sheetView>
  </sheetViews>
  <sheetFormatPr defaultColWidth="9.14583333333333" defaultRowHeight="12" customHeight="1" outlineLevelCol="3"/>
  <cols>
    <col min="1" max="1" width="31.8541666666667" customWidth="1"/>
    <col min="2" max="2" width="35.5729166666667" customWidth="1"/>
    <col min="3" max="3" width="36.5729166666667" customWidth="1"/>
    <col min="4" max="4" width="33.8541666666667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1"/>
      <c r="C2" s="201"/>
      <c r="D2" s="201"/>
    </row>
    <row r="3" ht="18.75" customHeight="1" spans="1:4">
      <c r="A3" s="40" t="str">
        <f>"单位名称："&amp;"中国共产党临沧市临翔区委员会组织部"</f>
        <v>单位名称：中国共产党临沧市临翔区委员会组织部</v>
      </c>
      <c r="B3" s="202"/>
      <c r="C3" s="202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9" t="s">
        <v>6</v>
      </c>
      <c r="B7" s="23">
        <v>6103841.29</v>
      </c>
      <c r="C7" s="129" t="s">
        <v>7</v>
      </c>
      <c r="D7" s="23">
        <v>4804011.24</v>
      </c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/>
      <c r="C10" s="129" t="s">
        <v>13</v>
      </c>
      <c r="D10" s="23"/>
    </row>
    <row r="11" ht="18.75" customHeight="1" spans="1:4">
      <c r="A11" s="203" t="s">
        <v>14</v>
      </c>
      <c r="B11" s="23">
        <v>73100</v>
      </c>
      <c r="C11" s="160" t="s">
        <v>15</v>
      </c>
      <c r="D11" s="23"/>
    </row>
    <row r="12" ht="18.75" customHeight="1" spans="1:4">
      <c r="A12" s="163" t="s">
        <v>16</v>
      </c>
      <c r="B12" s="23"/>
      <c r="C12" s="162" t="s">
        <v>17</v>
      </c>
      <c r="D12" s="23"/>
    </row>
    <row r="13" ht="18.75" customHeight="1" spans="1:4">
      <c r="A13" s="163" t="s">
        <v>18</v>
      </c>
      <c r="B13" s="23"/>
      <c r="C13" s="162" t="s">
        <v>19</v>
      </c>
      <c r="D13" s="23"/>
    </row>
    <row r="14" ht="18.75" customHeight="1" spans="1:4">
      <c r="A14" s="163" t="s">
        <v>20</v>
      </c>
      <c r="B14" s="23">
        <v>20000</v>
      </c>
      <c r="C14" s="162" t="s">
        <v>21</v>
      </c>
      <c r="D14" s="23">
        <v>756751.9</v>
      </c>
    </row>
    <row r="15" ht="18.75" customHeight="1" spans="1:4">
      <c r="A15" s="163" t="s">
        <v>22</v>
      </c>
      <c r="B15" s="23"/>
      <c r="C15" s="162" t="s">
        <v>23</v>
      </c>
      <c r="D15" s="23">
        <v>324283.15</v>
      </c>
    </row>
    <row r="16" ht="18.75" customHeight="1" spans="1:4">
      <c r="A16" s="163" t="s">
        <v>24</v>
      </c>
      <c r="B16" s="23">
        <v>53100</v>
      </c>
      <c r="C16" s="163" t="s">
        <v>25</v>
      </c>
      <c r="D16" s="23"/>
    </row>
    <row r="17" ht="18.75" customHeight="1" spans="1:4">
      <c r="A17" s="163" t="s">
        <v>26</v>
      </c>
      <c r="B17" s="23"/>
      <c r="C17" s="163" t="s">
        <v>27</v>
      </c>
      <c r="D17" s="23"/>
    </row>
    <row r="18" ht="18.75" customHeight="1" spans="1:4">
      <c r="A18" s="164" t="s">
        <v>26</v>
      </c>
      <c r="B18" s="23"/>
      <c r="C18" s="162" t="s">
        <v>28</v>
      </c>
      <c r="D18" s="23"/>
    </row>
    <row r="19" ht="18.75" customHeight="1" spans="1:4">
      <c r="A19" s="164" t="s">
        <v>26</v>
      </c>
      <c r="B19" s="23"/>
      <c r="C19" s="162" t="s">
        <v>29</v>
      </c>
      <c r="D19" s="23"/>
    </row>
    <row r="20" ht="18.75" customHeight="1" spans="1:4">
      <c r="A20" s="164" t="s">
        <v>26</v>
      </c>
      <c r="B20" s="23"/>
      <c r="C20" s="162" t="s">
        <v>30</v>
      </c>
      <c r="D20" s="23"/>
    </row>
    <row r="21" ht="18.75" customHeight="1" spans="1:4">
      <c r="A21" s="164" t="s">
        <v>26</v>
      </c>
      <c r="B21" s="23"/>
      <c r="C21" s="162" t="s">
        <v>31</v>
      </c>
      <c r="D21" s="23"/>
    </row>
    <row r="22" ht="18.75" customHeight="1" spans="1:4">
      <c r="A22" s="164" t="s">
        <v>26</v>
      </c>
      <c r="B22" s="23"/>
      <c r="C22" s="162" t="s">
        <v>32</v>
      </c>
      <c r="D22" s="23"/>
    </row>
    <row r="23" ht="18.75" customHeight="1" spans="1:4">
      <c r="A23" s="164" t="s">
        <v>26</v>
      </c>
      <c r="B23" s="23"/>
      <c r="C23" s="162" t="s">
        <v>33</v>
      </c>
      <c r="D23" s="23"/>
    </row>
    <row r="24" ht="18.75" customHeight="1" spans="1:4">
      <c r="A24" s="164" t="s">
        <v>26</v>
      </c>
      <c r="B24" s="23"/>
      <c r="C24" s="162" t="s">
        <v>34</v>
      </c>
      <c r="D24" s="23"/>
    </row>
    <row r="25" ht="18.75" customHeight="1" spans="1:4">
      <c r="A25" s="164" t="s">
        <v>26</v>
      </c>
      <c r="B25" s="23"/>
      <c r="C25" s="162" t="s">
        <v>35</v>
      </c>
      <c r="D25" s="23">
        <v>347220</v>
      </c>
    </row>
    <row r="26" ht="18.75" customHeight="1" spans="1:4">
      <c r="A26" s="164" t="s">
        <v>26</v>
      </c>
      <c r="B26" s="23"/>
      <c r="C26" s="162" t="s">
        <v>36</v>
      </c>
      <c r="D26" s="23"/>
    </row>
    <row r="27" ht="18.75" customHeight="1" spans="1:4">
      <c r="A27" s="164" t="s">
        <v>26</v>
      </c>
      <c r="B27" s="23"/>
      <c r="C27" s="162" t="s">
        <v>37</v>
      </c>
      <c r="D27" s="23"/>
    </row>
    <row r="28" ht="18.75" customHeight="1" spans="1:4">
      <c r="A28" s="164" t="s">
        <v>26</v>
      </c>
      <c r="B28" s="23"/>
      <c r="C28" s="162" t="s">
        <v>38</v>
      </c>
      <c r="D28" s="23"/>
    </row>
    <row r="29" ht="18.75" customHeight="1" spans="1:4">
      <c r="A29" s="164" t="s">
        <v>26</v>
      </c>
      <c r="B29" s="23"/>
      <c r="C29" s="162" t="s">
        <v>39</v>
      </c>
      <c r="D29" s="23"/>
    </row>
    <row r="30" ht="18.75" customHeight="1" spans="1:4">
      <c r="A30" s="165" t="s">
        <v>26</v>
      </c>
      <c r="B30" s="23"/>
      <c r="C30" s="163" t="s">
        <v>40</v>
      </c>
      <c r="D30" s="23"/>
    </row>
    <row r="31" ht="18.75" customHeight="1" spans="1:4">
      <c r="A31" s="165" t="s">
        <v>26</v>
      </c>
      <c r="B31" s="23"/>
      <c r="C31" s="163" t="s">
        <v>41</v>
      </c>
      <c r="D31" s="23"/>
    </row>
    <row r="32" ht="18.75" customHeight="1" spans="1:4">
      <c r="A32" s="165" t="s">
        <v>26</v>
      </c>
      <c r="B32" s="23"/>
      <c r="C32" s="163" t="s">
        <v>42</v>
      </c>
      <c r="D32" s="23"/>
    </row>
    <row r="33" ht="18.75" customHeight="1" spans="1:4">
      <c r="A33" s="204"/>
      <c r="B33" s="166"/>
      <c r="C33" s="163" t="s">
        <v>43</v>
      </c>
      <c r="D33" s="23"/>
    </row>
    <row r="34" ht="18.75" customHeight="1" spans="1:4">
      <c r="A34" s="204" t="s">
        <v>44</v>
      </c>
      <c r="B34" s="166">
        <f>SUM(B7:B11)</f>
        <v>6176941.29</v>
      </c>
      <c r="C34" s="205" t="s">
        <v>45</v>
      </c>
      <c r="D34" s="166">
        <v>6232266.29</v>
      </c>
    </row>
    <row r="35" ht="18.75" customHeight="1" spans="1:4">
      <c r="A35" s="206" t="s">
        <v>46</v>
      </c>
      <c r="B35" s="23">
        <v>55325</v>
      </c>
      <c r="C35" s="129" t="s">
        <v>47</v>
      </c>
      <c r="D35" s="23"/>
    </row>
    <row r="36" ht="18.75" customHeight="1" spans="1:4">
      <c r="A36" s="206" t="s">
        <v>48</v>
      </c>
      <c r="B36" s="23">
        <v>55325</v>
      </c>
      <c r="C36" s="129" t="s">
        <v>48</v>
      </c>
      <c r="D36" s="23"/>
    </row>
    <row r="37" ht="18.75" customHeight="1" spans="1:4">
      <c r="A37" s="206" t="s">
        <v>49</v>
      </c>
      <c r="B37" s="23">
        <f>B35-B36</f>
        <v>0</v>
      </c>
      <c r="C37" s="129" t="s">
        <v>50</v>
      </c>
      <c r="D37" s="23"/>
    </row>
    <row r="38" ht="18.75" customHeight="1" spans="1:4">
      <c r="A38" s="207" t="s">
        <v>51</v>
      </c>
      <c r="B38" s="166">
        <f>B34+B35</f>
        <v>6232266.29</v>
      </c>
      <c r="C38" s="205" t="s">
        <v>52</v>
      </c>
      <c r="D38" s="166">
        <f t="shared" ref="B38:D38" si="0">D34+D35</f>
        <v>6232266.29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20" sqref="C20"/>
    </sheetView>
  </sheetViews>
  <sheetFormatPr defaultColWidth="9.14583333333333" defaultRowHeight="14.25" customHeight="1" outlineLevelCol="5"/>
  <cols>
    <col min="1" max="1" width="32.1458333333333" customWidth="1"/>
    <col min="2" max="2" width="16.8541666666667" customWidth="1"/>
    <col min="3" max="3" width="32.1458333333333" customWidth="1"/>
    <col min="4" max="6" width="28.5729166666667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8" t="s">
        <v>462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463</v>
      </c>
      <c r="C2" s="103"/>
      <c r="D2" s="104"/>
      <c r="E2" s="104"/>
      <c r="F2" s="104"/>
    </row>
    <row r="3" ht="18.75" customHeight="1" spans="1:6">
      <c r="A3" s="7" t="str">
        <f>"单位名称："&amp;"中国共产党临沧市临翔区委员会组织部"</f>
        <v>单位名称：中国共产党临沧市临翔区委员会组织部</v>
      </c>
      <c r="B3" s="7" t="s">
        <v>464</v>
      </c>
      <c r="C3" s="98"/>
      <c r="D3" s="100"/>
      <c r="E3" s="100"/>
      <c r="F3" s="38" t="s">
        <v>1</v>
      </c>
    </row>
    <row r="4" ht="18.75" customHeight="1" spans="1:6">
      <c r="A4" s="105" t="s">
        <v>191</v>
      </c>
      <c r="B4" s="106" t="s">
        <v>73</v>
      </c>
      <c r="C4" s="107" t="s">
        <v>74</v>
      </c>
      <c r="D4" s="13" t="s">
        <v>465</v>
      </c>
      <c r="E4" s="13"/>
      <c r="F4" s="14"/>
    </row>
    <row r="5" ht="18.75" customHeight="1" spans="1:6">
      <c r="A5" s="108"/>
      <c r="B5" s="109"/>
      <c r="C5" s="96"/>
      <c r="D5" s="95" t="s">
        <v>56</v>
      </c>
      <c r="E5" s="95" t="s">
        <v>75</v>
      </c>
      <c r="F5" s="95" t="s">
        <v>76</v>
      </c>
    </row>
    <row r="6" ht="18.75" customHeight="1" spans="1:6">
      <c r="A6" s="108">
        <v>1</v>
      </c>
      <c r="B6" s="110" t="s">
        <v>172</v>
      </c>
      <c r="C6" s="96">
        <v>3</v>
      </c>
      <c r="D6" s="95">
        <v>4</v>
      </c>
      <c r="E6" s="95">
        <v>5</v>
      </c>
      <c r="F6" s="95">
        <v>6</v>
      </c>
    </row>
    <row r="7" ht="18.75" customHeight="1" spans="1:6">
      <c r="A7" s="111"/>
      <c r="B7" s="83"/>
      <c r="C7" s="83"/>
      <c r="D7" s="23"/>
      <c r="E7" s="23"/>
      <c r="F7" s="23"/>
    </row>
    <row r="8" ht="18.75" customHeight="1" spans="1:6">
      <c r="A8" s="111"/>
      <c r="B8" s="83"/>
      <c r="C8" s="83"/>
      <c r="D8" s="23"/>
      <c r="E8" s="23"/>
      <c r="F8" s="23"/>
    </row>
    <row r="9" ht="18.75" customHeight="1" spans="1:6">
      <c r="A9" s="112" t="s">
        <v>129</v>
      </c>
      <c r="B9" s="113" t="s">
        <v>129</v>
      </c>
      <c r="C9" s="114" t="s">
        <v>129</v>
      </c>
      <c r="D9" s="23"/>
      <c r="E9" s="23"/>
      <c r="F9" s="23"/>
    </row>
    <row r="10" customHeight="1" spans="1:1">
      <c r="A10" t="s">
        <v>466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9"/>
  <sheetViews>
    <sheetView showZeros="0" workbookViewId="0">
      <selection activeCell="D18" sqref="D18"/>
    </sheetView>
  </sheetViews>
  <sheetFormatPr defaultColWidth="9.14583333333333" defaultRowHeight="14.25" customHeight="1"/>
  <cols>
    <col min="1" max="1" width="39.1458333333333" customWidth="1"/>
    <col min="2" max="2" width="21.7083333333333" customWidth="1"/>
    <col min="3" max="3" width="35.28125" customWidth="1"/>
    <col min="4" max="4" width="7.70833333333333" customWidth="1"/>
    <col min="5" max="5" width="10.28125" customWidth="1"/>
    <col min="6" max="17" width="16.5729166666667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467</v>
      </c>
    </row>
    <row r="2" ht="35.25" customHeight="1" spans="1:17">
      <c r="A2" s="60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3"/>
      <c r="L2" s="6"/>
      <c r="M2" s="6"/>
      <c r="N2" s="6"/>
      <c r="O2" s="53"/>
      <c r="P2" s="53"/>
      <c r="Q2" s="6"/>
    </row>
    <row r="3" ht="18.75" customHeight="1" spans="1:17">
      <c r="A3" s="40" t="str">
        <f>"单位名称："&amp;"中国共产党临沧市临翔区委员会组织部"</f>
        <v>单位名称：中国共产党临沧市临翔区委员会组织部</v>
      </c>
      <c r="B3" s="94"/>
      <c r="C3" s="94"/>
      <c r="D3" s="94"/>
      <c r="E3" s="94"/>
      <c r="F3" s="94"/>
      <c r="G3" s="94"/>
      <c r="H3" s="94"/>
      <c r="I3" s="94"/>
      <c r="J3" s="94"/>
      <c r="O3" s="65"/>
      <c r="P3" s="65"/>
      <c r="Q3" s="38" t="s">
        <v>178</v>
      </c>
    </row>
    <row r="4" ht="18.75" customHeight="1" spans="1:17">
      <c r="A4" s="11" t="s">
        <v>468</v>
      </c>
      <c r="B4" s="74" t="s">
        <v>469</v>
      </c>
      <c r="C4" s="74" t="s">
        <v>470</v>
      </c>
      <c r="D4" s="74" t="s">
        <v>471</v>
      </c>
      <c r="E4" s="74" t="s">
        <v>472</v>
      </c>
      <c r="F4" s="74" t="s">
        <v>473</v>
      </c>
      <c r="G4" s="43" t="s">
        <v>198</v>
      </c>
      <c r="H4" s="43"/>
      <c r="I4" s="43"/>
      <c r="J4" s="43"/>
      <c r="K4" s="76"/>
      <c r="L4" s="43"/>
      <c r="M4" s="43"/>
      <c r="N4" s="43"/>
      <c r="O4" s="66"/>
      <c r="P4" s="76"/>
      <c r="Q4" s="44"/>
    </row>
    <row r="5" ht="18.75" customHeight="1" spans="1:17">
      <c r="A5" s="16"/>
      <c r="B5" s="77"/>
      <c r="C5" s="77"/>
      <c r="D5" s="77"/>
      <c r="E5" s="77"/>
      <c r="F5" s="77"/>
      <c r="G5" s="77" t="s">
        <v>56</v>
      </c>
      <c r="H5" s="77" t="s">
        <v>59</v>
      </c>
      <c r="I5" s="77" t="s">
        <v>474</v>
      </c>
      <c r="J5" s="77" t="s">
        <v>475</v>
      </c>
      <c r="K5" s="78" t="s">
        <v>476</v>
      </c>
      <c r="L5" s="90" t="s">
        <v>78</v>
      </c>
      <c r="M5" s="90"/>
      <c r="N5" s="90"/>
      <c r="O5" s="91"/>
      <c r="P5" s="92"/>
      <c r="Q5" s="79"/>
    </row>
    <row r="6" ht="30" customHeight="1" spans="1:17">
      <c r="A6" s="18"/>
      <c r="B6" s="79"/>
      <c r="C6" s="79"/>
      <c r="D6" s="79"/>
      <c r="E6" s="79"/>
      <c r="F6" s="79"/>
      <c r="G6" s="79"/>
      <c r="H6" s="79" t="s">
        <v>58</v>
      </c>
      <c r="I6" s="79"/>
      <c r="J6" s="79"/>
      <c r="K6" s="80"/>
      <c r="L6" s="79" t="s">
        <v>58</v>
      </c>
      <c r="M6" s="79" t="s">
        <v>65</v>
      </c>
      <c r="N6" s="79" t="s">
        <v>206</v>
      </c>
      <c r="O6" s="93" t="s">
        <v>67</v>
      </c>
      <c r="P6" s="80" t="s">
        <v>68</v>
      </c>
      <c r="Q6" s="79" t="s">
        <v>69</v>
      </c>
    </row>
    <row r="7" ht="18.75" customHeight="1" spans="1:17">
      <c r="A7" s="32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18.75" customHeight="1" spans="1:17">
      <c r="A8" s="82" t="s">
        <v>71</v>
      </c>
      <c r="B8" s="47"/>
      <c r="C8" s="47"/>
      <c r="D8" s="47"/>
      <c r="E8" s="97"/>
      <c r="F8" s="23">
        <v>172220</v>
      </c>
      <c r="G8" s="23">
        <v>219220</v>
      </c>
      <c r="H8" s="23">
        <v>219220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1" t="s">
        <v>262</v>
      </c>
      <c r="B9" s="47" t="s">
        <v>477</v>
      </c>
      <c r="C9" s="47" t="s">
        <v>478</v>
      </c>
      <c r="D9" s="47" t="s">
        <v>348</v>
      </c>
      <c r="E9" s="48">
        <v>1</v>
      </c>
      <c r="F9" s="23"/>
      <c r="G9" s="23">
        <v>20300</v>
      </c>
      <c r="H9" s="23">
        <v>20300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1" t="s">
        <v>262</v>
      </c>
      <c r="B10" s="47" t="s">
        <v>479</v>
      </c>
      <c r="C10" s="47" t="s">
        <v>480</v>
      </c>
      <c r="D10" s="47" t="s">
        <v>348</v>
      </c>
      <c r="E10" s="48">
        <v>1</v>
      </c>
      <c r="F10" s="23"/>
      <c r="G10" s="23">
        <v>20000</v>
      </c>
      <c r="H10" s="23">
        <v>20000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1" t="s">
        <v>262</v>
      </c>
      <c r="B11" s="47" t="s">
        <v>481</v>
      </c>
      <c r="C11" s="47" t="s">
        <v>482</v>
      </c>
      <c r="D11" s="47" t="s">
        <v>348</v>
      </c>
      <c r="E11" s="48">
        <v>1</v>
      </c>
      <c r="F11" s="23"/>
      <c r="G11" s="23">
        <v>6700</v>
      </c>
      <c r="H11" s="23">
        <v>6700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1" t="s">
        <v>316</v>
      </c>
      <c r="B12" s="47" t="s">
        <v>483</v>
      </c>
      <c r="C12" s="47" t="s">
        <v>484</v>
      </c>
      <c r="D12" s="47" t="s">
        <v>485</v>
      </c>
      <c r="E12" s="48">
        <v>1</v>
      </c>
      <c r="F12" s="23">
        <v>1460</v>
      </c>
      <c r="G12" s="23">
        <v>1460</v>
      </c>
      <c r="H12" s="23">
        <v>1460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11" t="s">
        <v>316</v>
      </c>
      <c r="B13" s="47" t="s">
        <v>483</v>
      </c>
      <c r="C13" s="47" t="s">
        <v>486</v>
      </c>
      <c r="D13" s="47" t="s">
        <v>452</v>
      </c>
      <c r="E13" s="48">
        <v>1</v>
      </c>
      <c r="F13" s="23">
        <v>1360</v>
      </c>
      <c r="G13" s="23">
        <v>1360</v>
      </c>
      <c r="H13" s="23">
        <v>1360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11" t="s">
        <v>316</v>
      </c>
      <c r="B14" s="47" t="s">
        <v>483</v>
      </c>
      <c r="C14" s="47" t="s">
        <v>487</v>
      </c>
      <c r="D14" s="47" t="s">
        <v>485</v>
      </c>
      <c r="E14" s="48">
        <v>1</v>
      </c>
      <c r="F14" s="23">
        <v>4600</v>
      </c>
      <c r="G14" s="23">
        <v>4600</v>
      </c>
      <c r="H14" s="23">
        <v>4600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211" t="s">
        <v>316</v>
      </c>
      <c r="B15" s="47" t="s">
        <v>483</v>
      </c>
      <c r="C15" s="47" t="s">
        <v>488</v>
      </c>
      <c r="D15" s="47" t="s">
        <v>485</v>
      </c>
      <c r="E15" s="48">
        <v>1</v>
      </c>
      <c r="F15" s="23">
        <v>1660</v>
      </c>
      <c r="G15" s="23">
        <v>1660</v>
      </c>
      <c r="H15" s="23">
        <v>1660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18.75" customHeight="1" spans="1:17">
      <c r="A16" s="211" t="s">
        <v>316</v>
      </c>
      <c r="B16" s="47" t="s">
        <v>483</v>
      </c>
      <c r="C16" s="47" t="s">
        <v>489</v>
      </c>
      <c r="D16" s="47" t="s">
        <v>485</v>
      </c>
      <c r="E16" s="48">
        <v>1</v>
      </c>
      <c r="F16" s="23">
        <v>1780</v>
      </c>
      <c r="G16" s="23">
        <v>1780</v>
      </c>
      <c r="H16" s="23">
        <v>1780</v>
      </c>
      <c r="I16" s="23"/>
      <c r="J16" s="23"/>
      <c r="K16" s="23"/>
      <c r="L16" s="23"/>
      <c r="M16" s="23"/>
      <c r="N16" s="23"/>
      <c r="O16" s="23"/>
      <c r="P16" s="23"/>
      <c r="Q16" s="23"/>
    </row>
    <row r="17" ht="18.75" customHeight="1" spans="1:17">
      <c r="A17" s="211" t="s">
        <v>316</v>
      </c>
      <c r="B17" s="47" t="s">
        <v>490</v>
      </c>
      <c r="C17" s="47" t="s">
        <v>491</v>
      </c>
      <c r="D17" s="47" t="s">
        <v>492</v>
      </c>
      <c r="E17" s="48">
        <v>272</v>
      </c>
      <c r="F17" s="23">
        <v>48960</v>
      </c>
      <c r="G17" s="23">
        <v>48960</v>
      </c>
      <c r="H17" s="23">
        <v>48960</v>
      </c>
      <c r="I17" s="23"/>
      <c r="J17" s="23"/>
      <c r="K17" s="23"/>
      <c r="L17" s="23"/>
      <c r="M17" s="23"/>
      <c r="N17" s="23"/>
      <c r="O17" s="23"/>
      <c r="P17" s="23"/>
      <c r="Q17" s="23"/>
    </row>
    <row r="18" ht="18.75" customHeight="1" spans="1:17">
      <c r="A18" s="211" t="s">
        <v>301</v>
      </c>
      <c r="B18" s="47" t="s">
        <v>493</v>
      </c>
      <c r="C18" s="47" t="s">
        <v>493</v>
      </c>
      <c r="D18" s="47" t="s">
        <v>431</v>
      </c>
      <c r="E18" s="48">
        <v>1</v>
      </c>
      <c r="F18" s="23">
        <v>112400</v>
      </c>
      <c r="G18" s="23">
        <v>112400</v>
      </c>
      <c r="H18" s="23">
        <v>112400</v>
      </c>
      <c r="I18" s="23"/>
      <c r="J18" s="23"/>
      <c r="K18" s="23"/>
      <c r="L18" s="23"/>
      <c r="M18" s="23"/>
      <c r="N18" s="23"/>
      <c r="O18" s="23"/>
      <c r="P18" s="23"/>
      <c r="Q18" s="23"/>
    </row>
    <row r="19" ht="18.75" customHeight="1" spans="1:17">
      <c r="A19" s="84" t="s">
        <v>129</v>
      </c>
      <c r="B19" s="85"/>
      <c r="C19" s="85"/>
      <c r="D19" s="85"/>
      <c r="E19" s="97"/>
      <c r="F19" s="23">
        <v>172220</v>
      </c>
      <c r="G19" s="23">
        <v>219220</v>
      </c>
      <c r="H19" s="23">
        <v>219220</v>
      </c>
      <c r="I19" s="23"/>
      <c r="J19" s="23"/>
      <c r="K19" s="23"/>
      <c r="L19" s="23"/>
      <c r="M19" s="23"/>
      <c r="N19" s="23"/>
      <c r="O19" s="23"/>
      <c r="P19" s="23"/>
      <c r="Q19" s="23"/>
    </row>
  </sheetData>
  <mergeCells count="16">
    <mergeCell ref="A2:Q2"/>
    <mergeCell ref="A3:F3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9" sqref="A19"/>
    </sheetView>
  </sheetViews>
  <sheetFormatPr defaultColWidth="9.14583333333333" defaultRowHeight="14.25" customHeight="1"/>
  <cols>
    <col min="1" max="1" width="31.4270833333333" customWidth="1"/>
    <col min="2" max="3" width="21.8541666666667" customWidth="1"/>
    <col min="4" max="14" width="19" customWidth="1"/>
  </cols>
  <sheetData>
    <row r="1" ht="15" customHeight="1" spans="1:14">
      <c r="A1" s="64"/>
      <c r="B1" s="64"/>
      <c r="C1" s="69"/>
      <c r="D1" s="64"/>
      <c r="E1" s="64"/>
      <c r="F1" s="64"/>
      <c r="G1" s="64"/>
      <c r="H1" s="70"/>
      <c r="I1" s="64"/>
      <c r="J1" s="64"/>
      <c r="K1" s="64"/>
      <c r="L1" s="37"/>
      <c r="M1" s="87"/>
      <c r="N1" s="88" t="s">
        <v>494</v>
      </c>
    </row>
    <row r="2" ht="34.5" customHeight="1" spans="1:14">
      <c r="A2" s="39" t="str">
        <f>"2025"&amp;"年部门政府购买服务预算表"</f>
        <v>2025年部门政府购买服务预算表</v>
      </c>
      <c r="B2" s="71"/>
      <c r="C2" s="53"/>
      <c r="D2" s="71"/>
      <c r="E2" s="71"/>
      <c r="F2" s="71"/>
      <c r="G2" s="71"/>
      <c r="H2" s="72"/>
      <c r="I2" s="71"/>
      <c r="J2" s="71"/>
      <c r="K2" s="71"/>
      <c r="L2" s="53"/>
      <c r="M2" s="72"/>
      <c r="N2" s="71"/>
    </row>
    <row r="3" ht="18.75" customHeight="1" spans="1:14">
      <c r="A3" s="61" t="str">
        <f>"单位名称："&amp;"中国共产党临沧市临翔区委员会组织部"</f>
        <v>单位名称：中国共产党临沧市临翔区委员会组织部</v>
      </c>
      <c r="B3" s="62"/>
      <c r="C3" s="73"/>
      <c r="D3" s="62"/>
      <c r="E3" s="62"/>
      <c r="F3" s="62"/>
      <c r="G3" s="62"/>
      <c r="H3" s="70"/>
      <c r="I3" s="64"/>
      <c r="J3" s="64"/>
      <c r="K3" s="64"/>
      <c r="L3" s="65"/>
      <c r="M3" s="89"/>
      <c r="N3" s="88" t="s">
        <v>178</v>
      </c>
    </row>
    <row r="4" ht="18.75" customHeight="1" spans="1:14">
      <c r="A4" s="11" t="s">
        <v>468</v>
      </c>
      <c r="B4" s="74" t="s">
        <v>495</v>
      </c>
      <c r="C4" s="75" t="s">
        <v>496</v>
      </c>
      <c r="D4" s="43" t="s">
        <v>198</v>
      </c>
      <c r="E4" s="43"/>
      <c r="F4" s="43"/>
      <c r="G4" s="43"/>
      <c r="H4" s="76"/>
      <c r="I4" s="43"/>
      <c r="J4" s="43"/>
      <c r="K4" s="43"/>
      <c r="L4" s="66"/>
      <c r="M4" s="76"/>
      <c r="N4" s="44"/>
    </row>
    <row r="5" ht="18.75" customHeight="1" spans="1:14">
      <c r="A5" s="16"/>
      <c r="B5" s="77"/>
      <c r="C5" s="78"/>
      <c r="D5" s="77" t="s">
        <v>56</v>
      </c>
      <c r="E5" s="77" t="s">
        <v>59</v>
      </c>
      <c r="F5" s="77" t="s">
        <v>474</v>
      </c>
      <c r="G5" s="77" t="s">
        <v>475</v>
      </c>
      <c r="H5" s="78" t="s">
        <v>476</v>
      </c>
      <c r="I5" s="90" t="s">
        <v>78</v>
      </c>
      <c r="J5" s="90"/>
      <c r="K5" s="90"/>
      <c r="L5" s="91"/>
      <c r="M5" s="92"/>
      <c r="N5" s="79"/>
    </row>
    <row r="6" ht="26.25" customHeight="1" spans="1:14">
      <c r="A6" s="18"/>
      <c r="B6" s="79"/>
      <c r="C6" s="80"/>
      <c r="D6" s="79"/>
      <c r="E6" s="79"/>
      <c r="F6" s="79"/>
      <c r="G6" s="79"/>
      <c r="H6" s="80"/>
      <c r="I6" s="79" t="s">
        <v>58</v>
      </c>
      <c r="J6" s="79" t="s">
        <v>65</v>
      </c>
      <c r="K6" s="79" t="s">
        <v>206</v>
      </c>
      <c r="L6" s="93" t="s">
        <v>67</v>
      </c>
      <c r="M6" s="80" t="s">
        <v>68</v>
      </c>
      <c r="N6" s="79" t="s">
        <v>69</v>
      </c>
    </row>
    <row r="7" ht="18.75" customHeight="1" spans="1:14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</row>
    <row r="8" ht="18.75" customHeight="1" spans="1:14">
      <c r="A8" s="82"/>
      <c r="B8" s="47"/>
      <c r="C8" s="8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2"/>
      <c r="B9" s="47"/>
      <c r="C9" s="8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4" t="s">
        <v>129</v>
      </c>
      <c r="B10" s="85"/>
      <c r="C10" s="8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ht="19" customHeight="1" spans="1:1">
      <c r="A11" t="s">
        <v>497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4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C18" sqref="C18"/>
    </sheetView>
  </sheetViews>
  <sheetFormatPr defaultColWidth="9.14583333333333" defaultRowHeight="14.25" customHeight="1"/>
  <cols>
    <col min="1" max="1" width="37.7083333333333" customWidth="1"/>
    <col min="2" max="4" width="17.5729166666667" customWidth="1"/>
    <col min="5" max="9" width="15.7083333333333" customWidth="1"/>
  </cols>
  <sheetData>
    <row r="1" ht="15" customHeight="1" spans="1:9">
      <c r="A1" s="29"/>
      <c r="B1" s="29"/>
      <c r="C1" s="29"/>
      <c r="D1" s="59"/>
      <c r="G1" s="37"/>
      <c r="H1" s="37"/>
      <c r="I1" s="37" t="s">
        <v>498</v>
      </c>
    </row>
    <row r="2" ht="27.75" customHeight="1" spans="1:9">
      <c r="A2" s="60" t="str">
        <f>"2025"&amp;"年县对下转移支付预算表"</f>
        <v>2025年县对下转移支付预算表</v>
      </c>
      <c r="B2" s="6"/>
      <c r="C2" s="6"/>
      <c r="D2" s="6"/>
      <c r="E2" s="6"/>
      <c r="F2" s="6"/>
      <c r="G2" s="53"/>
      <c r="H2" s="53"/>
      <c r="I2" s="6"/>
    </row>
    <row r="3" ht="18.75" customHeight="1" spans="1:9">
      <c r="A3" s="61" t="str">
        <f>"单位名称："&amp;"中国共产党临沧市临翔区委员会组织部"</f>
        <v>单位名称：中国共产党临沧市临翔区委员会组织部</v>
      </c>
      <c r="B3" s="62"/>
      <c r="C3" s="62"/>
      <c r="D3" s="63"/>
      <c r="E3" s="64"/>
      <c r="G3" s="65"/>
      <c r="H3" s="65"/>
      <c r="I3" s="37" t="s">
        <v>178</v>
      </c>
    </row>
    <row r="4" ht="18.75" customHeight="1" spans="1:9">
      <c r="A4" s="30" t="s">
        <v>499</v>
      </c>
      <c r="B4" s="12" t="s">
        <v>198</v>
      </c>
      <c r="C4" s="13"/>
      <c r="D4" s="13"/>
      <c r="E4" s="12" t="s">
        <v>500</v>
      </c>
      <c r="F4" s="13"/>
      <c r="G4" s="66"/>
      <c r="H4" s="66"/>
      <c r="I4" s="14"/>
    </row>
    <row r="5" ht="18.75" customHeight="1" spans="1:9">
      <c r="A5" s="32"/>
      <c r="B5" s="31" t="s">
        <v>56</v>
      </c>
      <c r="C5" s="11" t="s">
        <v>59</v>
      </c>
      <c r="D5" s="67" t="s">
        <v>501</v>
      </c>
      <c r="E5" s="68" t="s">
        <v>502</v>
      </c>
      <c r="F5" s="68" t="s">
        <v>502</v>
      </c>
      <c r="G5" s="68" t="s">
        <v>502</v>
      </c>
      <c r="H5" s="68" t="s">
        <v>502</v>
      </c>
      <c r="I5" s="68" t="s">
        <v>502</v>
      </c>
    </row>
    <row r="6" ht="18.75" customHeight="1" spans="1:9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503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8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583333333333" defaultRowHeight="12" customHeight="1" outlineLevelRow="7"/>
  <cols>
    <col min="1" max="1" width="34.28125" customWidth="1"/>
    <col min="2" max="2" width="29" customWidth="1"/>
    <col min="3" max="5" width="23.5729166666667" customWidth="1"/>
    <col min="6" max="6" width="11.28125" customWidth="1"/>
    <col min="7" max="7" width="25.1458333333333" customWidth="1"/>
    <col min="8" max="8" width="15.5729166666667" customWidth="1"/>
    <col min="9" max="9" width="13.4270833333333" customWidth="1"/>
    <col min="10" max="10" width="18.8541666666667" customWidth="1"/>
  </cols>
  <sheetData>
    <row r="1" ht="15" customHeight="1" spans="10:10">
      <c r="J1" s="37" t="s">
        <v>504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3"/>
      <c r="G2" s="6"/>
      <c r="H2" s="53"/>
      <c r="I2" s="53"/>
      <c r="J2" s="6"/>
    </row>
    <row r="3" ht="18.75" customHeight="1" spans="1:8">
      <c r="A3" s="7" t="str">
        <f>"单位名称："&amp;"中国共产党临沧市临翔区委员会组织部"</f>
        <v>单位名称：中国共产党临沧市临翔区委员会组织部</v>
      </c>
      <c r="B3" s="3"/>
      <c r="C3" s="3"/>
      <c r="D3" s="3"/>
      <c r="E3" s="3"/>
      <c r="F3" s="54"/>
      <c r="G3" s="3"/>
      <c r="H3" s="54"/>
    </row>
    <row r="4" ht="18.75" customHeight="1" spans="1:10">
      <c r="A4" s="45" t="s">
        <v>323</v>
      </c>
      <c r="B4" s="45" t="s">
        <v>324</v>
      </c>
      <c r="C4" s="45" t="s">
        <v>325</v>
      </c>
      <c r="D4" s="45" t="s">
        <v>326</v>
      </c>
      <c r="E4" s="45" t="s">
        <v>327</v>
      </c>
      <c r="F4" s="55" t="s">
        <v>328</v>
      </c>
      <c r="G4" s="45" t="s">
        <v>329</v>
      </c>
      <c r="H4" s="55" t="s">
        <v>330</v>
      </c>
      <c r="I4" s="55" t="s">
        <v>331</v>
      </c>
      <c r="J4" s="45" t="s">
        <v>332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5">
        <v>6</v>
      </c>
      <c r="G5" s="45">
        <v>7</v>
      </c>
      <c r="H5" s="55">
        <v>8</v>
      </c>
      <c r="I5" s="55">
        <v>9</v>
      </c>
      <c r="J5" s="45">
        <v>10</v>
      </c>
    </row>
    <row r="6" ht="18.75" customHeight="1" spans="1:10">
      <c r="A6" s="21"/>
      <c r="B6" s="49"/>
      <c r="C6" s="49"/>
      <c r="D6" s="49"/>
      <c r="E6" s="56"/>
      <c r="F6" s="57"/>
      <c r="G6" s="56"/>
      <c r="H6" s="57"/>
      <c r="I6" s="57"/>
      <c r="J6" s="56"/>
    </row>
    <row r="7" ht="18.75" customHeight="1" spans="1:10">
      <c r="A7" s="21"/>
      <c r="B7" s="21"/>
      <c r="C7" s="21"/>
      <c r="D7" s="21"/>
      <c r="E7" s="21"/>
      <c r="F7" s="58"/>
      <c r="G7" s="21"/>
      <c r="H7" s="21"/>
      <c r="I7" s="21"/>
      <c r="J7" s="21"/>
    </row>
    <row r="8" customHeight="1" spans="1:1">
      <c r="A8" s="54" t="s">
        <v>503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"/>
  <sheetViews>
    <sheetView showZeros="0" workbookViewId="0">
      <selection activeCell="H7" sqref="H7:H14"/>
    </sheetView>
  </sheetViews>
  <sheetFormatPr defaultColWidth="9.14583333333333" defaultRowHeight="12" customHeight="1" outlineLevelCol="7"/>
  <cols>
    <col min="1" max="1" width="29" customWidth="1"/>
    <col min="2" max="2" width="18.7083333333333" customWidth="1"/>
    <col min="3" max="3" width="24.8541666666667" customWidth="1"/>
    <col min="4" max="4" width="23.5729166666667" customWidth="1"/>
    <col min="5" max="5" width="17.8541666666667" customWidth="1"/>
    <col min="6" max="6" width="23.5729166666667" customWidth="1"/>
    <col min="7" max="7" width="25.1458333333333" customWidth="1"/>
    <col min="8" max="8" width="18.8541666666667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505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"单位名称："&amp;"中国共产党临沧市临翔区委员会组织部"</f>
        <v>单位名称：中国共产党临沧市临翔区委员会组织部</v>
      </c>
      <c r="B3" s="8"/>
      <c r="C3" s="3"/>
      <c r="H3" s="41" t="s">
        <v>178</v>
      </c>
    </row>
    <row r="4" ht="18.75" customHeight="1" spans="1:8">
      <c r="A4" s="11" t="s">
        <v>191</v>
      </c>
      <c r="B4" s="11" t="s">
        <v>506</v>
      </c>
      <c r="C4" s="11" t="s">
        <v>507</v>
      </c>
      <c r="D4" s="11" t="s">
        <v>508</v>
      </c>
      <c r="E4" s="11" t="s">
        <v>509</v>
      </c>
      <c r="F4" s="42" t="s">
        <v>510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472</v>
      </c>
      <c r="G5" s="45" t="s">
        <v>511</v>
      </c>
      <c r="H5" s="45" t="s">
        <v>512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211" t="s">
        <v>316</v>
      </c>
      <c r="B7" s="47" t="s">
        <v>483</v>
      </c>
      <c r="C7" s="47" t="s">
        <v>484</v>
      </c>
      <c r="D7" s="47" t="s">
        <v>484</v>
      </c>
      <c r="E7" s="47" t="s">
        <v>485</v>
      </c>
      <c r="F7" s="48">
        <v>1</v>
      </c>
      <c r="G7" s="23">
        <v>1460</v>
      </c>
      <c r="H7" s="23">
        <v>1460</v>
      </c>
    </row>
    <row r="8" ht="18.75" customHeight="1" spans="1:8">
      <c r="A8" s="211" t="s">
        <v>316</v>
      </c>
      <c r="B8" s="47" t="s">
        <v>483</v>
      </c>
      <c r="C8" s="47" t="s">
        <v>486</v>
      </c>
      <c r="D8" s="47" t="s">
        <v>486</v>
      </c>
      <c r="E8" s="47" t="s">
        <v>452</v>
      </c>
      <c r="F8" s="48">
        <v>1</v>
      </c>
      <c r="G8" s="23">
        <v>1360</v>
      </c>
      <c r="H8" s="23">
        <v>1360</v>
      </c>
    </row>
    <row r="9" ht="18.75" customHeight="1" spans="1:8">
      <c r="A9" s="211" t="s">
        <v>316</v>
      </c>
      <c r="B9" s="47" t="s">
        <v>483</v>
      </c>
      <c r="C9" s="47" t="s">
        <v>487</v>
      </c>
      <c r="D9" s="47" t="s">
        <v>487</v>
      </c>
      <c r="E9" s="47" t="s">
        <v>485</v>
      </c>
      <c r="F9" s="48">
        <v>1</v>
      </c>
      <c r="G9" s="23">
        <v>4600</v>
      </c>
      <c r="H9" s="23">
        <v>4600</v>
      </c>
    </row>
    <row r="10" ht="18.75" customHeight="1" spans="1:8">
      <c r="A10" s="211" t="s">
        <v>316</v>
      </c>
      <c r="B10" s="47" t="s">
        <v>483</v>
      </c>
      <c r="C10" s="47" t="s">
        <v>488</v>
      </c>
      <c r="D10" s="47" t="s">
        <v>488</v>
      </c>
      <c r="E10" s="47" t="s">
        <v>485</v>
      </c>
      <c r="F10" s="48">
        <v>1</v>
      </c>
      <c r="G10" s="23">
        <v>1660</v>
      </c>
      <c r="H10" s="23">
        <v>1660</v>
      </c>
    </row>
    <row r="11" ht="18.75" customHeight="1" spans="1:8">
      <c r="A11" s="211" t="s">
        <v>316</v>
      </c>
      <c r="B11" s="47" t="s">
        <v>483</v>
      </c>
      <c r="C11" s="47" t="s">
        <v>489</v>
      </c>
      <c r="D11" s="47" t="s">
        <v>489</v>
      </c>
      <c r="E11" s="47" t="s">
        <v>485</v>
      </c>
      <c r="F11" s="48">
        <v>1</v>
      </c>
      <c r="G11" s="23">
        <v>1780</v>
      </c>
      <c r="H11" s="23">
        <v>1780</v>
      </c>
    </row>
    <row r="12" ht="27" customHeight="1" spans="1:8">
      <c r="A12" s="211" t="s">
        <v>301</v>
      </c>
      <c r="B12" s="47" t="s">
        <v>493</v>
      </c>
      <c r="C12" s="47" t="s">
        <v>493</v>
      </c>
      <c r="D12" s="47" t="s">
        <v>493</v>
      </c>
      <c r="E12" s="47" t="s">
        <v>431</v>
      </c>
      <c r="F12" s="48">
        <v>1</v>
      </c>
      <c r="G12" s="23">
        <v>112400</v>
      </c>
      <c r="H12" s="23">
        <v>112400</v>
      </c>
    </row>
    <row r="13" ht="18.75" customHeight="1" spans="1:8">
      <c r="A13" s="49"/>
      <c r="B13" s="49"/>
      <c r="C13" s="33"/>
      <c r="D13" s="33"/>
      <c r="E13" s="33"/>
      <c r="F13" s="50"/>
      <c r="G13" s="23"/>
      <c r="H13" s="23"/>
    </row>
    <row r="14" ht="18.75" customHeight="1" spans="1:8">
      <c r="A14" s="25" t="s">
        <v>56</v>
      </c>
      <c r="B14" s="51"/>
      <c r="C14" s="51"/>
      <c r="D14" s="51"/>
      <c r="E14" s="52"/>
      <c r="F14" s="50">
        <v>6</v>
      </c>
      <c r="G14" s="23">
        <f>SUM(G7:G13)</f>
        <v>123260</v>
      </c>
      <c r="H14" s="23">
        <f>SUM(H7:H13)</f>
        <v>123260</v>
      </c>
    </row>
  </sheetData>
  <mergeCells count="9">
    <mergeCell ref="A2:H2"/>
    <mergeCell ref="A3:C3"/>
    <mergeCell ref="F4:H4"/>
    <mergeCell ref="A14:E14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6" sqref="B16"/>
    </sheetView>
  </sheetViews>
  <sheetFormatPr defaultColWidth="9.14583333333333" defaultRowHeight="14.25" customHeight="1"/>
  <cols>
    <col min="1" max="1" width="13.4270833333333" customWidth="1"/>
    <col min="2" max="2" width="43.875" customWidth="1"/>
    <col min="3" max="3" width="23.8541666666667" customWidth="1"/>
    <col min="4" max="4" width="11.1458333333333" customWidth="1"/>
    <col min="5" max="5" width="33.1666666666667" customWidth="1"/>
    <col min="6" max="6" width="9.85416666666667" customWidth="1"/>
    <col min="7" max="7" width="17.7083333333333" customWidth="1"/>
    <col min="8" max="11" width="15.4270833333333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513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"单位名称："&amp;"中国共产党临沧市临翔区委员会组织部"</f>
        <v>单位名称：中国共产党临沧市临翔区委员会组织部</v>
      </c>
      <c r="B3" s="8"/>
      <c r="C3" s="8"/>
      <c r="D3" s="8"/>
      <c r="E3" s="8"/>
      <c r="F3" s="8"/>
      <c r="G3" s="8"/>
      <c r="H3" s="9"/>
      <c r="I3" s="9"/>
      <c r="J3" s="9"/>
      <c r="K3" s="4" t="s">
        <v>178</v>
      </c>
    </row>
    <row r="4" ht="18.75" customHeight="1" spans="1:11">
      <c r="A4" s="10" t="s">
        <v>279</v>
      </c>
      <c r="B4" s="10" t="s">
        <v>193</v>
      </c>
      <c r="C4" s="10" t="s">
        <v>280</v>
      </c>
      <c r="D4" s="11" t="s">
        <v>194</v>
      </c>
      <c r="E4" s="11" t="s">
        <v>195</v>
      </c>
      <c r="F4" s="11" t="s">
        <v>281</v>
      </c>
      <c r="G4" s="11" t="s">
        <v>282</v>
      </c>
      <c r="H4" s="30" t="s">
        <v>56</v>
      </c>
      <c r="I4" s="12" t="s">
        <v>514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129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497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7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workbookViewId="0">
      <selection activeCell="C9" sqref="C9"/>
    </sheetView>
  </sheetViews>
  <sheetFormatPr defaultColWidth="9.14583333333333" defaultRowHeight="14.25" customHeight="1" outlineLevelCol="6"/>
  <cols>
    <col min="1" max="1" width="29.4270833333333" customWidth="1"/>
    <col min="2" max="2" width="23.1458333333333" customWidth="1"/>
    <col min="3" max="3" width="31.5729166666667" customWidth="1"/>
    <col min="4" max="4" width="20.4270833333333" customWidth="1"/>
    <col min="5" max="7" width="23.8541666666667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515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"单位名称："&amp;"中国共产党临沧市临翔区委员会组织部"</f>
        <v>单位名称：中国共产党临沧市临翔区委员会组织部</v>
      </c>
      <c r="B3" s="8"/>
      <c r="C3" s="8"/>
      <c r="D3" s="8"/>
      <c r="E3" s="9"/>
      <c r="F3" s="9"/>
      <c r="G3" s="4" t="s">
        <v>178</v>
      </c>
    </row>
    <row r="4" ht="18.75" customHeight="1" spans="1:7">
      <c r="A4" s="10" t="s">
        <v>280</v>
      </c>
      <c r="B4" s="10" t="s">
        <v>279</v>
      </c>
      <c r="C4" s="10" t="s">
        <v>193</v>
      </c>
      <c r="D4" s="11" t="s">
        <v>516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1000000</v>
      </c>
      <c r="F8" s="23">
        <v>83100</v>
      </c>
      <c r="G8" s="23">
        <v>43100</v>
      </c>
    </row>
    <row r="9" ht="18.75" customHeight="1" spans="1:7">
      <c r="A9" s="21"/>
      <c r="B9" s="21" t="s">
        <v>517</v>
      </c>
      <c r="C9" s="21" t="s">
        <v>301</v>
      </c>
      <c r="D9" s="21" t="s">
        <v>518</v>
      </c>
      <c r="E9" s="23">
        <v>226500</v>
      </c>
      <c r="F9" s="23"/>
      <c r="G9" s="23"/>
    </row>
    <row r="10" ht="18.75" customHeight="1" spans="1:7">
      <c r="A10" s="24"/>
      <c r="B10" s="21" t="s">
        <v>519</v>
      </c>
      <c r="C10" s="21" t="s">
        <v>288</v>
      </c>
      <c r="D10" s="21" t="s">
        <v>518</v>
      </c>
      <c r="E10" s="23">
        <v>91900</v>
      </c>
      <c r="F10" s="23"/>
      <c r="G10" s="23"/>
    </row>
    <row r="11" ht="18.75" customHeight="1" spans="1:7">
      <c r="A11" s="24"/>
      <c r="B11" s="21" t="s">
        <v>520</v>
      </c>
      <c r="C11" s="21" t="s">
        <v>316</v>
      </c>
      <c r="D11" s="21" t="s">
        <v>518</v>
      </c>
      <c r="E11" s="23">
        <v>445900</v>
      </c>
      <c r="F11" s="23"/>
      <c r="G11" s="23"/>
    </row>
    <row r="12" ht="18.75" customHeight="1" spans="1:7">
      <c r="A12" s="24"/>
      <c r="B12" s="21" t="s">
        <v>520</v>
      </c>
      <c r="C12" s="21" t="s">
        <v>285</v>
      </c>
      <c r="D12" s="21" t="s">
        <v>518</v>
      </c>
      <c r="E12" s="23"/>
      <c r="F12" s="23">
        <v>80000</v>
      </c>
      <c r="G12" s="23">
        <v>40000</v>
      </c>
    </row>
    <row r="13" ht="18.75" customHeight="1" spans="1:7">
      <c r="A13" s="24"/>
      <c r="B13" s="21" t="s">
        <v>520</v>
      </c>
      <c r="C13" s="21" t="s">
        <v>299</v>
      </c>
      <c r="D13" s="21" t="s">
        <v>518</v>
      </c>
      <c r="E13" s="23"/>
      <c r="F13" s="23">
        <v>3100</v>
      </c>
      <c r="G13" s="23">
        <v>3100</v>
      </c>
    </row>
    <row r="14" ht="18.75" customHeight="1" spans="1:7">
      <c r="A14" s="24"/>
      <c r="B14" s="21" t="s">
        <v>520</v>
      </c>
      <c r="C14" s="21" t="s">
        <v>312</v>
      </c>
      <c r="D14" s="21" t="s">
        <v>518</v>
      </c>
      <c r="E14" s="23">
        <v>45700</v>
      </c>
      <c r="F14" s="23"/>
      <c r="G14" s="23"/>
    </row>
    <row r="15" ht="18.75" customHeight="1" spans="1:7">
      <c r="A15" s="24"/>
      <c r="B15" s="21" t="s">
        <v>520</v>
      </c>
      <c r="C15" s="21" t="s">
        <v>306</v>
      </c>
      <c r="D15" s="21" t="s">
        <v>518</v>
      </c>
      <c r="E15" s="23">
        <v>190000</v>
      </c>
      <c r="F15" s="23"/>
      <c r="G15" s="23"/>
    </row>
    <row r="16" ht="18.75" customHeight="1" spans="1:7">
      <c r="A16" s="25" t="s">
        <v>56</v>
      </c>
      <c r="B16" s="26" t="s">
        <v>521</v>
      </c>
      <c r="C16" s="26"/>
      <c r="D16" s="27"/>
      <c r="E16" s="23">
        <v>1000000</v>
      </c>
      <c r="F16" s="23">
        <v>83100</v>
      </c>
      <c r="G16" s="23">
        <v>43100</v>
      </c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E19" sqref="E19"/>
    </sheetView>
  </sheetViews>
  <sheetFormatPr defaultColWidth="9.14583333333333" defaultRowHeight="14.25" customHeight="1"/>
  <cols>
    <col min="1" max="1" width="21.1458333333333" customWidth="1"/>
    <col min="2" max="2" width="35.28125" customWidth="1"/>
    <col min="3" max="8" width="20.4270833333333" customWidth="1"/>
    <col min="9" max="11" width="20.5729166666667" customWidth="1"/>
    <col min="12" max="12" width="20.4270833333333" customWidth="1"/>
    <col min="13" max="13" width="20.5729166666667" customWidth="1"/>
    <col min="14" max="19" width="20.4270833333333" customWidth="1"/>
  </cols>
  <sheetData>
    <row r="1" ht="15" customHeight="1" spans="10:19">
      <c r="J1" s="194"/>
      <c r="O1" s="69"/>
      <c r="P1" s="69"/>
      <c r="Q1" s="69"/>
      <c r="R1" s="69"/>
      <c r="S1" s="37" t="s">
        <v>53</v>
      </c>
    </row>
    <row r="2" ht="57.75" customHeight="1" spans="1:19">
      <c r="A2" s="125" t="str">
        <f>"2025"&amp;"年部门收入预算表"</f>
        <v>2025年部门收入预算表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5"/>
      <c r="P2" s="195"/>
      <c r="Q2" s="195"/>
      <c r="R2" s="195"/>
      <c r="S2" s="195"/>
    </row>
    <row r="3" ht="18.75" customHeight="1" spans="1:19">
      <c r="A3" s="40" t="str">
        <f>"单位名称："&amp;"中国共产党临沧市临翔区委员会组织部"</f>
        <v>单位名称：中国共产党临沧市临翔区委员会组织部</v>
      </c>
      <c r="B3" s="94"/>
      <c r="C3" s="94"/>
      <c r="D3" s="94"/>
      <c r="E3" s="94"/>
      <c r="F3" s="94"/>
      <c r="G3" s="94"/>
      <c r="H3" s="94"/>
      <c r="I3" s="94"/>
      <c r="J3" s="73"/>
      <c r="K3" s="94"/>
      <c r="L3" s="94"/>
      <c r="M3" s="94"/>
      <c r="N3" s="94"/>
      <c r="O3" s="73"/>
      <c r="P3" s="73"/>
      <c r="Q3" s="73"/>
      <c r="R3" s="73"/>
      <c r="S3" s="37" t="s">
        <v>1</v>
      </c>
    </row>
    <row r="4" ht="18.75" customHeight="1" spans="1:19">
      <c r="A4" s="180" t="s">
        <v>54</v>
      </c>
      <c r="B4" s="181" t="s">
        <v>55</v>
      </c>
      <c r="C4" s="181" t="s">
        <v>56</v>
      </c>
      <c r="D4" s="182" t="s">
        <v>57</v>
      </c>
      <c r="E4" s="183"/>
      <c r="F4" s="183"/>
      <c r="G4" s="183"/>
      <c r="H4" s="183"/>
      <c r="I4" s="183"/>
      <c r="J4" s="196"/>
      <c r="K4" s="183"/>
      <c r="L4" s="183"/>
      <c r="M4" s="183"/>
      <c r="N4" s="197"/>
      <c r="O4" s="182" t="s">
        <v>46</v>
      </c>
      <c r="P4" s="182"/>
      <c r="Q4" s="182"/>
      <c r="R4" s="182"/>
      <c r="S4" s="200"/>
    </row>
    <row r="5" ht="18.75" customHeight="1" spans="1:19">
      <c r="A5" s="184"/>
      <c r="B5" s="185"/>
      <c r="C5" s="185"/>
      <c r="D5" s="186" t="s">
        <v>58</v>
      </c>
      <c r="E5" s="186" t="s">
        <v>59</v>
      </c>
      <c r="F5" s="186" t="s">
        <v>60</v>
      </c>
      <c r="G5" s="186" t="s">
        <v>61</v>
      </c>
      <c r="H5" s="186" t="s">
        <v>62</v>
      </c>
      <c r="I5" s="198" t="s">
        <v>63</v>
      </c>
      <c r="J5" s="198"/>
      <c r="K5" s="198"/>
      <c r="L5" s="198"/>
      <c r="M5" s="198"/>
      <c r="N5" s="189"/>
      <c r="O5" s="186" t="s">
        <v>58</v>
      </c>
      <c r="P5" s="186" t="s">
        <v>59</v>
      </c>
      <c r="Q5" s="186" t="s">
        <v>60</v>
      </c>
      <c r="R5" s="186" t="s">
        <v>61</v>
      </c>
      <c r="S5" s="186" t="s">
        <v>64</v>
      </c>
    </row>
    <row r="6" ht="18.75" customHeight="1" spans="1:19">
      <c r="A6" s="187"/>
      <c r="B6" s="188"/>
      <c r="C6" s="188"/>
      <c r="D6" s="189"/>
      <c r="E6" s="189"/>
      <c r="F6" s="189"/>
      <c r="G6" s="189"/>
      <c r="H6" s="189"/>
      <c r="I6" s="188" t="s">
        <v>58</v>
      </c>
      <c r="J6" s="188" t="s">
        <v>65</v>
      </c>
      <c r="K6" s="188" t="s">
        <v>66</v>
      </c>
      <c r="L6" s="188" t="s">
        <v>67</v>
      </c>
      <c r="M6" s="188" t="s">
        <v>68</v>
      </c>
      <c r="N6" s="188" t="s">
        <v>69</v>
      </c>
      <c r="O6" s="199"/>
      <c r="P6" s="199"/>
      <c r="Q6" s="199"/>
      <c r="R6" s="199"/>
      <c r="S6" s="189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0" t="s">
        <v>70</v>
      </c>
      <c r="B8" s="191" t="s">
        <v>71</v>
      </c>
      <c r="C8" s="23">
        <v>6232266.29</v>
      </c>
      <c r="D8" s="23">
        <v>6176941.29</v>
      </c>
      <c r="E8" s="23">
        <v>6103841.29</v>
      </c>
      <c r="F8" s="23"/>
      <c r="G8" s="23"/>
      <c r="H8" s="23"/>
      <c r="I8" s="23">
        <v>73100</v>
      </c>
      <c r="J8" s="23"/>
      <c r="K8" s="23"/>
      <c r="L8" s="23">
        <v>20000</v>
      </c>
      <c r="M8" s="23"/>
      <c r="N8" s="23">
        <v>53100</v>
      </c>
      <c r="O8" s="23">
        <v>55325</v>
      </c>
      <c r="P8" s="23">
        <v>55325</v>
      </c>
      <c r="Q8" s="23"/>
      <c r="R8" s="23"/>
      <c r="S8" s="23"/>
    </row>
    <row r="9" ht="18.75" customHeight="1" spans="1:19">
      <c r="A9" s="192" t="s">
        <v>56</v>
      </c>
      <c r="B9" s="193"/>
      <c r="C9" s="23">
        <v>6232266.29</v>
      </c>
      <c r="D9" s="23">
        <v>6176941.29</v>
      </c>
      <c r="E9" s="23">
        <v>6103841.29</v>
      </c>
      <c r="F9" s="23"/>
      <c r="G9" s="23"/>
      <c r="H9" s="23"/>
      <c r="I9" s="23">
        <v>73100</v>
      </c>
      <c r="J9" s="23"/>
      <c r="K9" s="23"/>
      <c r="L9" s="23">
        <v>20000</v>
      </c>
      <c r="M9" s="23"/>
      <c r="N9" s="23">
        <v>53100</v>
      </c>
      <c r="O9" s="23">
        <v>55325</v>
      </c>
      <c r="P9" s="23">
        <v>55325</v>
      </c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1"/>
  <sheetViews>
    <sheetView showZeros="0" topLeftCell="A22" workbookViewId="0">
      <selection activeCell="A10" sqref="$A10:$XFD10"/>
    </sheetView>
  </sheetViews>
  <sheetFormatPr defaultColWidth="9.14583333333333" defaultRowHeight="14.25" customHeight="1"/>
  <cols>
    <col min="1" max="1" width="14.28125" customWidth="1"/>
    <col min="2" max="2" width="37.7083333333333" customWidth="1"/>
    <col min="3" max="6" width="19.1458333333333" customWidth="1"/>
    <col min="7" max="8" width="19" customWidth="1"/>
    <col min="9" max="9" width="18.8541666666667" customWidth="1"/>
    <col min="10" max="11" width="19" customWidth="1"/>
    <col min="12" max="14" width="18.8541666666667" customWidth="1"/>
    <col min="15" max="15" width="19" customWidth="1"/>
  </cols>
  <sheetData>
    <row r="1" ht="15" customHeight="1" spans="1:15">
      <c r="A1" s="1"/>
      <c r="B1" s="1"/>
      <c r="C1" s="1"/>
      <c r="D1" s="168"/>
      <c r="E1" s="1"/>
      <c r="F1" s="1"/>
      <c r="G1" s="1"/>
      <c r="H1" s="168"/>
      <c r="I1" s="1"/>
      <c r="J1" s="168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ht="18.75" customHeight="1" spans="1:15">
      <c r="A3" s="170" t="str">
        <f>"单位名称："&amp;"中国共产党临沧市临翔区委员会组织部"</f>
        <v>单位名称：中国共产党临沧市临翔区委员会组织部</v>
      </c>
      <c r="B3" s="171"/>
      <c r="C3" s="64"/>
      <c r="D3" s="29"/>
      <c r="E3" s="64"/>
      <c r="F3" s="64"/>
      <c r="G3" s="64"/>
      <c r="H3" s="29"/>
      <c r="I3" s="64"/>
      <c r="J3" s="29"/>
      <c r="K3" s="64"/>
      <c r="L3" s="64"/>
      <c r="M3" s="178"/>
      <c r="N3" s="178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6" t="s">
        <v>75</v>
      </c>
      <c r="F4" s="134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8" t="s">
        <v>58</v>
      </c>
      <c r="E5" s="93" t="s">
        <v>75</v>
      </c>
      <c r="F5" s="93" t="s">
        <v>76</v>
      </c>
      <c r="G5" s="18"/>
      <c r="H5" s="18"/>
      <c r="I5" s="18"/>
      <c r="J5" s="68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5">
        <v>1</v>
      </c>
      <c r="B6" s="115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  <c r="L6" s="68">
        <v>12</v>
      </c>
      <c r="M6" s="68">
        <v>13</v>
      </c>
      <c r="N6" s="68">
        <v>14</v>
      </c>
      <c r="O6" s="68">
        <v>15</v>
      </c>
    </row>
    <row r="7" ht="18.75" customHeight="1" spans="1:15">
      <c r="A7" s="129" t="s">
        <v>84</v>
      </c>
      <c r="B7" s="157" t="s">
        <v>85</v>
      </c>
      <c r="C7" s="23">
        <v>4804011.24</v>
      </c>
      <c r="D7" s="23">
        <v>4730911.24</v>
      </c>
      <c r="E7" s="23">
        <v>3675586.24</v>
      </c>
      <c r="F7" s="23">
        <v>1055325</v>
      </c>
      <c r="G7" s="23"/>
      <c r="H7" s="23"/>
      <c r="I7" s="23"/>
      <c r="J7" s="23">
        <v>73100</v>
      </c>
      <c r="K7" s="23"/>
      <c r="L7" s="23"/>
      <c r="M7" s="23">
        <v>20000</v>
      </c>
      <c r="N7" s="23"/>
      <c r="O7" s="23">
        <v>53100</v>
      </c>
    </row>
    <row r="8" ht="18.75" customHeight="1" spans="1:15">
      <c r="A8" s="172" t="s">
        <v>86</v>
      </c>
      <c r="B8" s="208" t="s">
        <v>87</v>
      </c>
      <c r="C8" s="23">
        <v>4587131.24</v>
      </c>
      <c r="D8" s="23">
        <v>4537131.24</v>
      </c>
      <c r="E8" s="23">
        <v>3573706.24</v>
      </c>
      <c r="F8" s="23">
        <v>963425</v>
      </c>
      <c r="G8" s="23"/>
      <c r="H8" s="23"/>
      <c r="I8" s="23"/>
      <c r="J8" s="23">
        <v>50000</v>
      </c>
      <c r="K8" s="23"/>
      <c r="L8" s="23"/>
      <c r="M8" s="23"/>
      <c r="N8" s="23"/>
      <c r="O8" s="23">
        <v>50000</v>
      </c>
    </row>
    <row r="9" ht="18.75" customHeight="1" spans="1:15">
      <c r="A9" s="174" t="s">
        <v>88</v>
      </c>
      <c r="B9" s="209" t="s">
        <v>89</v>
      </c>
      <c r="C9" s="23">
        <v>3568706.24</v>
      </c>
      <c r="D9" s="23">
        <v>3568706.24</v>
      </c>
      <c r="E9" s="23">
        <v>3568706.24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4" t="s">
        <v>90</v>
      </c>
      <c r="B10" s="209" t="s">
        <v>91</v>
      </c>
      <c r="C10" s="23">
        <v>1018425</v>
      </c>
      <c r="D10" s="23">
        <v>968425</v>
      </c>
      <c r="E10" s="23">
        <v>5000</v>
      </c>
      <c r="F10" s="23">
        <v>963425</v>
      </c>
      <c r="G10" s="23"/>
      <c r="H10" s="23"/>
      <c r="I10" s="23"/>
      <c r="J10" s="23">
        <v>50000</v>
      </c>
      <c r="K10" s="23"/>
      <c r="L10" s="23"/>
      <c r="M10" s="23"/>
      <c r="N10" s="23"/>
      <c r="O10" s="23">
        <v>50000</v>
      </c>
    </row>
    <row r="11" ht="18.75" customHeight="1" spans="1:15">
      <c r="A11" s="172" t="s">
        <v>92</v>
      </c>
      <c r="B11" s="208" t="s">
        <v>93</v>
      </c>
      <c r="C11" s="23">
        <v>216880</v>
      </c>
      <c r="D11" s="23">
        <v>193780</v>
      </c>
      <c r="E11" s="23">
        <v>101880</v>
      </c>
      <c r="F11" s="23">
        <v>91900</v>
      </c>
      <c r="G11" s="23"/>
      <c r="H11" s="23"/>
      <c r="I11" s="23"/>
      <c r="J11" s="23">
        <v>23100</v>
      </c>
      <c r="K11" s="23"/>
      <c r="L11" s="23"/>
      <c r="M11" s="23">
        <v>20000</v>
      </c>
      <c r="N11" s="23"/>
      <c r="O11" s="23">
        <v>3100</v>
      </c>
    </row>
    <row r="12" ht="18.75" customHeight="1" spans="1:15">
      <c r="A12" s="174" t="s">
        <v>94</v>
      </c>
      <c r="B12" s="209" t="s">
        <v>89</v>
      </c>
      <c r="C12" s="23">
        <v>36180</v>
      </c>
      <c r="D12" s="23">
        <v>36180</v>
      </c>
      <c r="E12" s="23">
        <v>36180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4" t="s">
        <v>95</v>
      </c>
      <c r="B13" s="209" t="s">
        <v>93</v>
      </c>
      <c r="C13" s="23">
        <v>180700</v>
      </c>
      <c r="D13" s="23">
        <v>157600</v>
      </c>
      <c r="E13" s="23">
        <v>65700</v>
      </c>
      <c r="F13" s="23">
        <v>91900</v>
      </c>
      <c r="G13" s="23"/>
      <c r="H13" s="23"/>
      <c r="I13" s="23"/>
      <c r="J13" s="23">
        <v>23100</v>
      </c>
      <c r="K13" s="23"/>
      <c r="L13" s="23"/>
      <c r="M13" s="23">
        <v>20000</v>
      </c>
      <c r="N13" s="23"/>
      <c r="O13" s="23">
        <v>3100</v>
      </c>
    </row>
    <row r="14" ht="18.75" customHeight="1" spans="1:15">
      <c r="A14" s="129" t="s">
        <v>96</v>
      </c>
      <c r="B14" s="157" t="s">
        <v>97</v>
      </c>
      <c r="C14" s="23">
        <v>756751.9</v>
      </c>
      <c r="D14" s="23">
        <v>756751.9</v>
      </c>
      <c r="E14" s="23">
        <v>756751.9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2" t="s">
        <v>98</v>
      </c>
      <c r="B15" s="208" t="s">
        <v>99</v>
      </c>
      <c r="C15" s="23">
        <v>614146.2</v>
      </c>
      <c r="D15" s="23">
        <v>614146.2</v>
      </c>
      <c r="E15" s="23">
        <v>614146.2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4" t="s">
        <v>100</v>
      </c>
      <c r="B16" s="209" t="s">
        <v>101</v>
      </c>
      <c r="C16" s="23">
        <v>151186.2</v>
      </c>
      <c r="D16" s="23">
        <v>151186.2</v>
      </c>
      <c r="E16" s="23">
        <v>151186.2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4" t="s">
        <v>102</v>
      </c>
      <c r="B17" s="209" t="s">
        <v>103</v>
      </c>
      <c r="C17" s="23">
        <v>462960</v>
      </c>
      <c r="D17" s="23">
        <v>462960</v>
      </c>
      <c r="E17" s="23">
        <v>462960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2" t="s">
        <v>104</v>
      </c>
      <c r="B18" s="208" t="s">
        <v>105</v>
      </c>
      <c r="C18" s="23">
        <v>137520</v>
      </c>
      <c r="D18" s="23">
        <v>137520</v>
      </c>
      <c r="E18" s="23">
        <v>137520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4" t="s">
        <v>106</v>
      </c>
      <c r="B19" s="209" t="s">
        <v>107</v>
      </c>
      <c r="C19" s="23">
        <v>137520</v>
      </c>
      <c r="D19" s="23">
        <v>137520</v>
      </c>
      <c r="E19" s="23">
        <v>137520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2" t="s">
        <v>108</v>
      </c>
      <c r="B20" s="208" t="s">
        <v>109</v>
      </c>
      <c r="C20" s="23">
        <v>5085.7</v>
      </c>
      <c r="D20" s="23">
        <v>5085.7</v>
      </c>
      <c r="E20" s="23">
        <v>5085.7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4" t="s">
        <v>110</v>
      </c>
      <c r="B21" s="209" t="s">
        <v>109</v>
      </c>
      <c r="C21" s="23">
        <v>5085.7</v>
      </c>
      <c r="D21" s="23">
        <v>5085.7</v>
      </c>
      <c r="E21" s="23">
        <v>5085.7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29" t="s">
        <v>111</v>
      </c>
      <c r="B22" s="157" t="s">
        <v>112</v>
      </c>
      <c r="C22" s="23">
        <v>324283.15</v>
      </c>
      <c r="D22" s="23">
        <v>324283.15</v>
      </c>
      <c r="E22" s="23">
        <v>324283.15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2" t="s">
        <v>113</v>
      </c>
      <c r="B23" s="208" t="s">
        <v>114</v>
      </c>
      <c r="C23" s="23">
        <v>324283.15</v>
      </c>
      <c r="D23" s="23">
        <v>324283.15</v>
      </c>
      <c r="E23" s="23">
        <v>324283.15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4" t="s">
        <v>115</v>
      </c>
      <c r="B24" s="209" t="s">
        <v>116</v>
      </c>
      <c r="C24" s="23">
        <v>169258.32</v>
      </c>
      <c r="D24" s="23">
        <v>169258.32</v>
      </c>
      <c r="E24" s="23">
        <v>169258.32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4" t="s">
        <v>117</v>
      </c>
      <c r="B25" s="209" t="s">
        <v>118</v>
      </c>
      <c r="C25" s="23">
        <v>36180.18</v>
      </c>
      <c r="D25" s="23">
        <v>36180.18</v>
      </c>
      <c r="E25" s="23">
        <v>36180.18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4" t="s">
        <v>119</v>
      </c>
      <c r="B26" s="209" t="s">
        <v>120</v>
      </c>
      <c r="C26" s="23">
        <v>104849.65</v>
      </c>
      <c r="D26" s="23">
        <v>104849.65</v>
      </c>
      <c r="E26" s="23">
        <v>104849.65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4" t="s">
        <v>121</v>
      </c>
      <c r="B27" s="209" t="s">
        <v>122</v>
      </c>
      <c r="C27" s="23">
        <v>13995</v>
      </c>
      <c r="D27" s="23">
        <v>13995</v>
      </c>
      <c r="E27" s="23">
        <v>13995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29" t="s">
        <v>123</v>
      </c>
      <c r="B28" s="157" t="s">
        <v>124</v>
      </c>
      <c r="C28" s="23">
        <v>347220</v>
      </c>
      <c r="D28" s="23">
        <v>347220</v>
      </c>
      <c r="E28" s="23">
        <v>347220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2" t="s">
        <v>125</v>
      </c>
      <c r="B29" s="208" t="s">
        <v>126</v>
      </c>
      <c r="C29" s="23">
        <v>347220</v>
      </c>
      <c r="D29" s="23">
        <v>347220</v>
      </c>
      <c r="E29" s="23">
        <v>347220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74" t="s">
        <v>127</v>
      </c>
      <c r="B30" s="209" t="s">
        <v>128</v>
      </c>
      <c r="C30" s="23">
        <v>347220</v>
      </c>
      <c r="D30" s="23">
        <v>347220</v>
      </c>
      <c r="E30" s="23">
        <v>347220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76" t="s">
        <v>129</v>
      </c>
      <c r="B31" s="177" t="s">
        <v>129</v>
      </c>
      <c r="C31" s="23">
        <v>6232266.29</v>
      </c>
      <c r="D31" s="23">
        <v>6159166.29</v>
      </c>
      <c r="E31" s="23">
        <v>5103841.29</v>
      </c>
      <c r="F31" s="23">
        <v>1055325</v>
      </c>
      <c r="G31" s="23"/>
      <c r="H31" s="23"/>
      <c r="I31" s="23"/>
      <c r="J31" s="23">
        <v>73100</v>
      </c>
      <c r="K31" s="23"/>
      <c r="L31" s="23"/>
      <c r="M31" s="23">
        <v>20000</v>
      </c>
      <c r="N31" s="23"/>
      <c r="O31" s="23">
        <v>53100</v>
      </c>
    </row>
  </sheetData>
  <mergeCells count="11">
    <mergeCell ref="A2:O2"/>
    <mergeCell ref="A3:L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7" workbookViewId="0">
      <selection activeCell="B36" sqref="B36"/>
    </sheetView>
  </sheetViews>
  <sheetFormatPr defaultColWidth="9.14583333333333" defaultRowHeight="14.25" customHeight="1" outlineLevelCol="3"/>
  <cols>
    <col min="1" max="1" width="39.28125" customWidth="1"/>
    <col min="2" max="2" width="30.8541666666667" customWidth="1"/>
    <col min="3" max="3" width="35.8541666666667" customWidth="1"/>
    <col min="4" max="4" width="29.8541666666667" customWidth="1"/>
  </cols>
  <sheetData>
    <row r="1" ht="15" customHeight="1" spans="1:4">
      <c r="A1" s="1"/>
      <c r="B1" s="1"/>
      <c r="C1" s="1"/>
      <c r="D1" s="38" t="s">
        <v>130</v>
      </c>
    </row>
    <row r="2" ht="36" customHeight="1" spans="1:4">
      <c r="A2" s="5" t="str">
        <f>"2025"&amp;"年部门财政拨款收支预算总表"</f>
        <v>2025年部门财政拨款收支预算总表</v>
      </c>
      <c r="B2" s="155"/>
      <c r="C2" s="155"/>
      <c r="D2" s="155"/>
    </row>
    <row r="3" ht="18.75" customHeight="1" spans="1:4">
      <c r="A3" s="7" t="str">
        <f>"单位名称："&amp;"中国共产党临沧市临翔区委员会组织部"</f>
        <v>单位名称：中国共产党临沧市临翔区委员会组织部</v>
      </c>
      <c r="B3" s="156"/>
      <c r="C3" s="156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131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7" t="s">
        <v>132</v>
      </c>
      <c r="B7" s="23">
        <v>6103841.29</v>
      </c>
      <c r="C7" s="22" t="s">
        <v>133</v>
      </c>
      <c r="D7" s="23">
        <v>6159166.29</v>
      </c>
    </row>
    <row r="8" ht="18.75" customHeight="1" spans="1:4">
      <c r="A8" s="158" t="s">
        <v>134</v>
      </c>
      <c r="B8" s="23">
        <v>6103841.29</v>
      </c>
      <c r="C8" s="22" t="s">
        <v>135</v>
      </c>
      <c r="D8" s="23">
        <v>4730911.24</v>
      </c>
    </row>
    <row r="9" ht="18.75" customHeight="1" spans="1:4">
      <c r="A9" s="158" t="s">
        <v>136</v>
      </c>
      <c r="B9" s="23"/>
      <c r="C9" s="22" t="s">
        <v>137</v>
      </c>
      <c r="D9" s="23"/>
    </row>
    <row r="10" ht="18.75" customHeight="1" spans="1:4">
      <c r="A10" s="158" t="s">
        <v>138</v>
      </c>
      <c r="B10" s="23"/>
      <c r="C10" s="22" t="s">
        <v>139</v>
      </c>
      <c r="D10" s="23"/>
    </row>
    <row r="11" ht="18.75" customHeight="1" spans="1:4">
      <c r="A11" s="159" t="s">
        <v>140</v>
      </c>
      <c r="B11" s="23">
        <v>55325</v>
      </c>
      <c r="C11" s="160" t="s">
        <v>141</v>
      </c>
      <c r="D11" s="23"/>
    </row>
    <row r="12" ht="18.75" customHeight="1" spans="1:4">
      <c r="A12" s="161" t="s">
        <v>134</v>
      </c>
      <c r="B12" s="23">
        <v>55325</v>
      </c>
      <c r="C12" s="162" t="s">
        <v>142</v>
      </c>
      <c r="D12" s="23"/>
    </row>
    <row r="13" ht="18.75" customHeight="1" spans="1:4">
      <c r="A13" s="161" t="s">
        <v>136</v>
      </c>
      <c r="B13" s="23"/>
      <c r="C13" s="162" t="s">
        <v>143</v>
      </c>
      <c r="D13" s="23"/>
    </row>
    <row r="14" ht="18.75" customHeight="1" spans="1:4">
      <c r="A14" s="161" t="s">
        <v>138</v>
      </c>
      <c r="B14" s="23"/>
      <c r="C14" s="162" t="s">
        <v>144</v>
      </c>
      <c r="D14" s="23"/>
    </row>
    <row r="15" ht="18.75" customHeight="1" spans="1:4">
      <c r="A15" s="161" t="s">
        <v>26</v>
      </c>
      <c r="B15" s="23"/>
      <c r="C15" s="162" t="s">
        <v>145</v>
      </c>
      <c r="D15" s="23">
        <v>756751.9</v>
      </c>
    </row>
    <row r="16" ht="18.75" customHeight="1" spans="1:4">
      <c r="A16" s="161" t="s">
        <v>26</v>
      </c>
      <c r="B16" s="23" t="s">
        <v>26</v>
      </c>
      <c r="C16" s="162" t="s">
        <v>146</v>
      </c>
      <c r="D16" s="23">
        <v>324283.15</v>
      </c>
    </row>
    <row r="17" ht="18.75" customHeight="1" spans="1:4">
      <c r="A17" s="163" t="s">
        <v>26</v>
      </c>
      <c r="B17" s="23" t="s">
        <v>26</v>
      </c>
      <c r="C17" s="162" t="s">
        <v>147</v>
      </c>
      <c r="D17" s="23"/>
    </row>
    <row r="18" ht="18.75" customHeight="1" spans="1:4">
      <c r="A18" s="163" t="s">
        <v>26</v>
      </c>
      <c r="B18" s="23" t="s">
        <v>26</v>
      </c>
      <c r="C18" s="162" t="s">
        <v>148</v>
      </c>
      <c r="D18" s="23"/>
    </row>
    <row r="19" ht="18.75" customHeight="1" spans="1:4">
      <c r="A19" s="164" t="s">
        <v>26</v>
      </c>
      <c r="B19" s="23" t="s">
        <v>26</v>
      </c>
      <c r="C19" s="162" t="s">
        <v>149</v>
      </c>
      <c r="D19" s="23"/>
    </row>
    <row r="20" ht="18.75" customHeight="1" spans="1:4">
      <c r="A20" s="164" t="s">
        <v>26</v>
      </c>
      <c r="B20" s="23" t="s">
        <v>26</v>
      </c>
      <c r="C20" s="162" t="s">
        <v>150</v>
      </c>
      <c r="D20" s="23"/>
    </row>
    <row r="21" ht="18.75" customHeight="1" spans="1:4">
      <c r="A21" s="164" t="s">
        <v>26</v>
      </c>
      <c r="B21" s="23" t="s">
        <v>26</v>
      </c>
      <c r="C21" s="162" t="s">
        <v>151</v>
      </c>
      <c r="D21" s="23"/>
    </row>
    <row r="22" ht="18.75" customHeight="1" spans="1:4">
      <c r="A22" s="164" t="s">
        <v>26</v>
      </c>
      <c r="B22" s="23" t="s">
        <v>26</v>
      </c>
      <c r="C22" s="162" t="s">
        <v>152</v>
      </c>
      <c r="D22" s="23"/>
    </row>
    <row r="23" ht="18.75" customHeight="1" spans="1:4">
      <c r="A23" s="164" t="s">
        <v>26</v>
      </c>
      <c r="B23" s="23" t="s">
        <v>26</v>
      </c>
      <c r="C23" s="162" t="s">
        <v>153</v>
      </c>
      <c r="D23" s="23"/>
    </row>
    <row r="24" ht="18.75" customHeight="1" spans="1:4">
      <c r="A24" s="164" t="s">
        <v>26</v>
      </c>
      <c r="B24" s="23" t="s">
        <v>26</v>
      </c>
      <c r="C24" s="162" t="s">
        <v>154</v>
      </c>
      <c r="D24" s="23"/>
    </row>
    <row r="25" ht="18.75" customHeight="1" spans="1:4">
      <c r="A25" s="164" t="s">
        <v>26</v>
      </c>
      <c r="B25" s="23" t="s">
        <v>26</v>
      </c>
      <c r="C25" s="162" t="s">
        <v>155</v>
      </c>
      <c r="D25" s="23"/>
    </row>
    <row r="26" ht="18.75" customHeight="1" spans="1:4">
      <c r="A26" s="164" t="s">
        <v>26</v>
      </c>
      <c r="B26" s="23" t="s">
        <v>26</v>
      </c>
      <c r="C26" s="162" t="s">
        <v>156</v>
      </c>
      <c r="D26" s="23">
        <v>347220</v>
      </c>
    </row>
    <row r="27" ht="18.75" customHeight="1" spans="1:4">
      <c r="A27" s="164" t="s">
        <v>26</v>
      </c>
      <c r="B27" s="23" t="s">
        <v>26</v>
      </c>
      <c r="C27" s="162" t="s">
        <v>157</v>
      </c>
      <c r="D27" s="23"/>
    </row>
    <row r="28" ht="18.75" customHeight="1" spans="1:4">
      <c r="A28" s="164" t="s">
        <v>26</v>
      </c>
      <c r="B28" s="23" t="s">
        <v>26</v>
      </c>
      <c r="C28" s="162" t="s">
        <v>158</v>
      </c>
      <c r="D28" s="23"/>
    </row>
    <row r="29" ht="18.75" customHeight="1" spans="1:4">
      <c r="A29" s="164" t="s">
        <v>26</v>
      </c>
      <c r="B29" s="23" t="s">
        <v>26</v>
      </c>
      <c r="C29" s="162" t="s">
        <v>159</v>
      </c>
      <c r="D29" s="23"/>
    </row>
    <row r="30" ht="18.75" customHeight="1" spans="1:4">
      <c r="A30" s="164" t="s">
        <v>26</v>
      </c>
      <c r="B30" s="23" t="s">
        <v>26</v>
      </c>
      <c r="C30" s="162" t="s">
        <v>160</v>
      </c>
      <c r="D30" s="23"/>
    </row>
    <row r="31" ht="18.75" customHeight="1" spans="1:4">
      <c r="A31" s="165" t="s">
        <v>26</v>
      </c>
      <c r="B31" s="23" t="s">
        <v>26</v>
      </c>
      <c r="C31" s="162" t="s">
        <v>161</v>
      </c>
      <c r="D31" s="23"/>
    </row>
    <row r="32" ht="18.75" customHeight="1" spans="1:4">
      <c r="A32" s="165" t="s">
        <v>26</v>
      </c>
      <c r="B32" s="23" t="s">
        <v>26</v>
      </c>
      <c r="C32" s="162" t="s">
        <v>162</v>
      </c>
      <c r="D32" s="23"/>
    </row>
    <row r="33" ht="18.75" customHeight="1" spans="1:4">
      <c r="A33" s="165" t="s">
        <v>26</v>
      </c>
      <c r="B33" s="23" t="s">
        <v>26</v>
      </c>
      <c r="C33" s="162" t="s">
        <v>163</v>
      </c>
      <c r="D33" s="23"/>
    </row>
    <row r="34" ht="18.75" customHeight="1" spans="1:4">
      <c r="A34" s="165"/>
      <c r="B34" s="23"/>
      <c r="C34" s="162" t="s">
        <v>164</v>
      </c>
      <c r="D34" s="23"/>
    </row>
    <row r="35" ht="18.75" customHeight="1" spans="1:4">
      <c r="A35" s="165" t="s">
        <v>26</v>
      </c>
      <c r="B35" s="23" t="s">
        <v>26</v>
      </c>
      <c r="C35" s="162" t="s">
        <v>165</v>
      </c>
      <c r="D35" s="23"/>
    </row>
    <row r="36" ht="18.75" customHeight="1" spans="1:4">
      <c r="A36" s="57" t="s">
        <v>166</v>
      </c>
      <c r="B36" s="166">
        <v>6159166.29</v>
      </c>
      <c r="C36" s="167" t="s">
        <v>52</v>
      </c>
      <c r="D36" s="166">
        <v>6159166.29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showZeros="0" tabSelected="1" topLeftCell="A11" workbookViewId="0">
      <selection activeCell="A1" sqref="A1"/>
    </sheetView>
  </sheetViews>
  <sheetFormatPr defaultColWidth="9.14583333333333" defaultRowHeight="14.25" customHeight="1" outlineLevelCol="6"/>
  <cols>
    <col min="1" max="1" width="20.1458333333333" customWidth="1"/>
    <col min="2" max="2" width="44" customWidth="1"/>
    <col min="3" max="3" width="24.28125" customWidth="1"/>
    <col min="4" max="4" width="20.4270833333333" customWidth="1"/>
    <col min="5" max="7" width="24.28125" customWidth="1"/>
  </cols>
  <sheetData>
    <row r="1" ht="15" customHeight="1" spans="4:7">
      <c r="D1" s="145"/>
      <c r="F1" s="59"/>
      <c r="G1" s="38" t="s">
        <v>167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6"/>
      <c r="C2" s="146"/>
      <c r="D2" s="146"/>
      <c r="E2" s="146"/>
      <c r="F2" s="146"/>
      <c r="G2" s="146"/>
    </row>
    <row r="3" ht="18" customHeight="1" spans="1:7">
      <c r="A3" s="147" t="str">
        <f>"单位名称："&amp;"中国共产党临沧市临翔区委员会组织部"</f>
        <v>单位名称：中国共产党临沧市临翔区委员会组织部</v>
      </c>
      <c r="B3" s="28"/>
      <c r="C3" s="29"/>
      <c r="D3" s="29"/>
      <c r="E3" s="29"/>
      <c r="F3" s="100"/>
      <c r="G3" s="38" t="s">
        <v>1</v>
      </c>
    </row>
    <row r="4" ht="20.25" customHeight="1" spans="1:7">
      <c r="A4" s="148" t="s">
        <v>168</v>
      </c>
      <c r="B4" s="149"/>
      <c r="C4" s="105" t="s">
        <v>56</v>
      </c>
      <c r="D4" s="127" t="s">
        <v>75</v>
      </c>
      <c r="E4" s="13"/>
      <c r="F4" s="14"/>
      <c r="G4" s="120" t="s">
        <v>76</v>
      </c>
    </row>
    <row r="5" ht="20.25" customHeight="1" spans="1:7">
      <c r="A5" s="150" t="s">
        <v>73</v>
      </c>
      <c r="B5" s="150" t="s">
        <v>74</v>
      </c>
      <c r="C5" s="32"/>
      <c r="D5" s="68" t="s">
        <v>58</v>
      </c>
      <c r="E5" s="68" t="s">
        <v>169</v>
      </c>
      <c r="F5" s="68" t="s">
        <v>170</v>
      </c>
      <c r="G5" s="95"/>
    </row>
    <row r="6" ht="19.5" customHeight="1" spans="1:7">
      <c r="A6" s="150" t="s">
        <v>171</v>
      </c>
      <c r="B6" s="150" t="s">
        <v>172</v>
      </c>
      <c r="C6" s="150" t="s">
        <v>173</v>
      </c>
      <c r="D6" s="68">
        <v>4</v>
      </c>
      <c r="E6" s="151" t="s">
        <v>174</v>
      </c>
      <c r="F6" s="151" t="s">
        <v>175</v>
      </c>
      <c r="G6" s="150" t="s">
        <v>176</v>
      </c>
    </row>
    <row r="7" ht="18" customHeight="1" spans="1:7">
      <c r="A7" s="33" t="s">
        <v>84</v>
      </c>
      <c r="B7" s="33" t="s">
        <v>85</v>
      </c>
      <c r="C7" s="23">
        <v>4730911.24</v>
      </c>
      <c r="D7" s="23">
        <v>3675586.24</v>
      </c>
      <c r="E7" s="23">
        <v>3166055</v>
      </c>
      <c r="F7" s="23">
        <v>509531.24</v>
      </c>
      <c r="G7" s="23">
        <v>1055325</v>
      </c>
    </row>
    <row r="8" ht="18" customHeight="1" spans="1:7">
      <c r="A8" s="116" t="s">
        <v>86</v>
      </c>
      <c r="B8" s="116" t="s">
        <v>87</v>
      </c>
      <c r="C8" s="23">
        <v>4537131.24</v>
      </c>
      <c r="D8" s="23">
        <v>3573706.24</v>
      </c>
      <c r="E8" s="23">
        <v>3129875</v>
      </c>
      <c r="F8" s="23">
        <v>443831.24</v>
      </c>
      <c r="G8" s="23">
        <v>963425</v>
      </c>
    </row>
    <row r="9" ht="18" customHeight="1" spans="1:7">
      <c r="A9" s="152" t="s">
        <v>88</v>
      </c>
      <c r="B9" s="152" t="s">
        <v>89</v>
      </c>
      <c r="C9" s="23">
        <v>3568706.24</v>
      </c>
      <c r="D9" s="23">
        <v>3568706.24</v>
      </c>
      <c r="E9" s="23">
        <v>3129875</v>
      </c>
      <c r="F9" s="23">
        <v>438831.24</v>
      </c>
      <c r="G9" s="23"/>
    </row>
    <row r="10" ht="18" customHeight="1" spans="1:7">
      <c r="A10" s="152" t="s">
        <v>90</v>
      </c>
      <c r="B10" s="152" t="s">
        <v>91</v>
      </c>
      <c r="C10" s="23">
        <v>968425</v>
      </c>
      <c r="D10" s="23">
        <v>5000</v>
      </c>
      <c r="E10" s="23"/>
      <c r="F10" s="23">
        <v>5000</v>
      </c>
      <c r="G10" s="23">
        <v>963425</v>
      </c>
    </row>
    <row r="11" ht="18" customHeight="1" spans="1:7">
      <c r="A11" s="116" t="s">
        <v>92</v>
      </c>
      <c r="B11" s="116" t="s">
        <v>93</v>
      </c>
      <c r="C11" s="23">
        <v>193780</v>
      </c>
      <c r="D11" s="23">
        <v>101880</v>
      </c>
      <c r="E11" s="23">
        <v>36180</v>
      </c>
      <c r="F11" s="23">
        <v>65700</v>
      </c>
      <c r="G11" s="23">
        <v>91900</v>
      </c>
    </row>
    <row r="12" ht="18" customHeight="1" spans="1:7">
      <c r="A12" s="152" t="s">
        <v>94</v>
      </c>
      <c r="B12" s="152" t="s">
        <v>89</v>
      </c>
      <c r="C12" s="23">
        <v>36180</v>
      </c>
      <c r="D12" s="23">
        <v>36180</v>
      </c>
      <c r="E12" s="23">
        <v>36180</v>
      </c>
      <c r="F12" s="23"/>
      <c r="G12" s="23"/>
    </row>
    <row r="13" ht="18" customHeight="1" spans="1:7">
      <c r="A13" s="152" t="s">
        <v>95</v>
      </c>
      <c r="B13" s="152" t="s">
        <v>93</v>
      </c>
      <c r="C13" s="23">
        <v>157600</v>
      </c>
      <c r="D13" s="23">
        <v>65700</v>
      </c>
      <c r="E13" s="23"/>
      <c r="F13" s="23">
        <v>65700</v>
      </c>
      <c r="G13" s="23">
        <v>91900</v>
      </c>
    </row>
    <row r="14" ht="18" customHeight="1" spans="1:7">
      <c r="A14" s="33" t="s">
        <v>96</v>
      </c>
      <c r="B14" s="33" t="s">
        <v>97</v>
      </c>
      <c r="C14" s="23">
        <v>756751.9</v>
      </c>
      <c r="D14" s="23">
        <v>756751.9</v>
      </c>
      <c r="E14" s="23">
        <v>756751.9</v>
      </c>
      <c r="F14" s="23"/>
      <c r="G14" s="23"/>
    </row>
    <row r="15" ht="18" customHeight="1" spans="1:7">
      <c r="A15" s="116" t="s">
        <v>98</v>
      </c>
      <c r="B15" s="116" t="s">
        <v>99</v>
      </c>
      <c r="C15" s="23">
        <v>614146.2</v>
      </c>
      <c r="D15" s="23">
        <v>614146.2</v>
      </c>
      <c r="E15" s="23">
        <v>614146.2</v>
      </c>
      <c r="F15" s="23"/>
      <c r="G15" s="23"/>
    </row>
    <row r="16" ht="18" customHeight="1" spans="1:7">
      <c r="A16" s="152" t="s">
        <v>100</v>
      </c>
      <c r="B16" s="152" t="s">
        <v>101</v>
      </c>
      <c r="C16" s="23">
        <v>151186.2</v>
      </c>
      <c r="D16" s="23">
        <v>151186.2</v>
      </c>
      <c r="E16" s="23">
        <v>151186.2</v>
      </c>
      <c r="F16" s="23"/>
      <c r="G16" s="23"/>
    </row>
    <row r="17" ht="18" customHeight="1" spans="1:7">
      <c r="A17" s="152" t="s">
        <v>102</v>
      </c>
      <c r="B17" s="152" t="s">
        <v>103</v>
      </c>
      <c r="C17" s="23">
        <v>462960</v>
      </c>
      <c r="D17" s="23">
        <v>462960</v>
      </c>
      <c r="E17" s="23">
        <v>462960</v>
      </c>
      <c r="F17" s="23"/>
      <c r="G17" s="23"/>
    </row>
    <row r="18" ht="18" customHeight="1" spans="1:7">
      <c r="A18" s="116" t="s">
        <v>104</v>
      </c>
      <c r="B18" s="116" t="s">
        <v>105</v>
      </c>
      <c r="C18" s="23">
        <v>137520</v>
      </c>
      <c r="D18" s="23">
        <v>137520</v>
      </c>
      <c r="E18" s="23">
        <v>137520</v>
      </c>
      <c r="F18" s="23"/>
      <c r="G18" s="23"/>
    </row>
    <row r="19" ht="18" customHeight="1" spans="1:7">
      <c r="A19" s="152" t="s">
        <v>106</v>
      </c>
      <c r="B19" s="152" t="s">
        <v>107</v>
      </c>
      <c r="C19" s="23">
        <v>137520</v>
      </c>
      <c r="D19" s="23">
        <v>137520</v>
      </c>
      <c r="E19" s="23">
        <v>137520</v>
      </c>
      <c r="F19" s="23"/>
      <c r="G19" s="23"/>
    </row>
    <row r="20" ht="18" customHeight="1" spans="1:7">
      <c r="A20" s="116" t="s">
        <v>108</v>
      </c>
      <c r="B20" s="116" t="s">
        <v>109</v>
      </c>
      <c r="C20" s="23">
        <v>5085.7</v>
      </c>
      <c r="D20" s="23">
        <v>5085.7</v>
      </c>
      <c r="E20" s="23">
        <v>5085.7</v>
      </c>
      <c r="F20" s="23"/>
      <c r="G20" s="23"/>
    </row>
    <row r="21" ht="18" customHeight="1" spans="1:7">
      <c r="A21" s="152" t="s">
        <v>110</v>
      </c>
      <c r="B21" s="152" t="s">
        <v>109</v>
      </c>
      <c r="C21" s="23">
        <v>5085.7</v>
      </c>
      <c r="D21" s="23">
        <v>5085.7</v>
      </c>
      <c r="E21" s="23">
        <v>5085.7</v>
      </c>
      <c r="F21" s="23"/>
      <c r="G21" s="23"/>
    </row>
    <row r="22" ht="18" customHeight="1" spans="1:7">
      <c r="A22" s="33" t="s">
        <v>111</v>
      </c>
      <c r="B22" s="33" t="s">
        <v>112</v>
      </c>
      <c r="C22" s="23">
        <v>324283.15</v>
      </c>
      <c r="D22" s="23">
        <v>324283.15</v>
      </c>
      <c r="E22" s="23">
        <v>324283.15</v>
      </c>
      <c r="F22" s="23"/>
      <c r="G22" s="23"/>
    </row>
    <row r="23" ht="18" customHeight="1" spans="1:7">
      <c r="A23" s="116" t="s">
        <v>113</v>
      </c>
      <c r="B23" s="116" t="s">
        <v>114</v>
      </c>
      <c r="C23" s="23">
        <v>324283.15</v>
      </c>
      <c r="D23" s="23">
        <v>324283.15</v>
      </c>
      <c r="E23" s="23">
        <v>324283.15</v>
      </c>
      <c r="F23" s="23"/>
      <c r="G23" s="23"/>
    </row>
    <row r="24" ht="18" customHeight="1" spans="1:7">
      <c r="A24" s="152" t="s">
        <v>115</v>
      </c>
      <c r="B24" s="152" t="s">
        <v>116</v>
      </c>
      <c r="C24" s="23">
        <v>169258.32</v>
      </c>
      <c r="D24" s="23">
        <v>169258.32</v>
      </c>
      <c r="E24" s="23">
        <v>169258.32</v>
      </c>
      <c r="F24" s="23"/>
      <c r="G24" s="23"/>
    </row>
    <row r="25" ht="18" customHeight="1" spans="1:7">
      <c r="A25" s="152" t="s">
        <v>117</v>
      </c>
      <c r="B25" s="152" t="s">
        <v>118</v>
      </c>
      <c r="C25" s="23">
        <v>36180.18</v>
      </c>
      <c r="D25" s="23">
        <v>36180.18</v>
      </c>
      <c r="E25" s="23">
        <v>36180.18</v>
      </c>
      <c r="F25" s="23"/>
      <c r="G25" s="23"/>
    </row>
    <row r="26" ht="18" customHeight="1" spans="1:7">
      <c r="A26" s="152" t="s">
        <v>119</v>
      </c>
      <c r="B26" s="152" t="s">
        <v>120</v>
      </c>
      <c r="C26" s="23">
        <v>104849.65</v>
      </c>
      <c r="D26" s="23">
        <v>104849.65</v>
      </c>
      <c r="E26" s="23">
        <v>104849.65</v>
      </c>
      <c r="F26" s="23"/>
      <c r="G26" s="23"/>
    </row>
    <row r="27" ht="18" customHeight="1" spans="1:7">
      <c r="A27" s="152" t="s">
        <v>121</v>
      </c>
      <c r="B27" s="152" t="s">
        <v>122</v>
      </c>
      <c r="C27" s="23">
        <v>13995</v>
      </c>
      <c r="D27" s="23">
        <v>13995</v>
      </c>
      <c r="E27" s="23">
        <v>13995</v>
      </c>
      <c r="F27" s="23"/>
      <c r="G27" s="23"/>
    </row>
    <row r="28" ht="18" customHeight="1" spans="1:7">
      <c r="A28" s="33" t="s">
        <v>123</v>
      </c>
      <c r="B28" s="33" t="s">
        <v>124</v>
      </c>
      <c r="C28" s="23">
        <v>347220</v>
      </c>
      <c r="D28" s="23">
        <v>347220</v>
      </c>
      <c r="E28" s="23">
        <v>347220</v>
      </c>
      <c r="F28" s="23"/>
      <c r="G28" s="23"/>
    </row>
    <row r="29" ht="18" customHeight="1" spans="1:7">
      <c r="A29" s="116" t="s">
        <v>125</v>
      </c>
      <c r="B29" s="116" t="s">
        <v>126</v>
      </c>
      <c r="C29" s="23">
        <v>347220</v>
      </c>
      <c r="D29" s="23">
        <v>347220</v>
      </c>
      <c r="E29" s="23">
        <v>347220</v>
      </c>
      <c r="F29" s="23"/>
      <c r="G29" s="23"/>
    </row>
    <row r="30" ht="18" customHeight="1" spans="1:7">
      <c r="A30" s="152" t="s">
        <v>127</v>
      </c>
      <c r="B30" s="152" t="s">
        <v>128</v>
      </c>
      <c r="C30" s="23">
        <v>347220</v>
      </c>
      <c r="D30" s="23">
        <v>347220</v>
      </c>
      <c r="E30" s="23">
        <v>347220</v>
      </c>
      <c r="F30" s="23"/>
      <c r="G30" s="23"/>
    </row>
    <row r="31" ht="18" customHeight="1" spans="1:7">
      <c r="A31" s="153" t="s">
        <v>129</v>
      </c>
      <c r="B31" s="154" t="s">
        <v>129</v>
      </c>
      <c r="C31" s="23">
        <v>6159166.29</v>
      </c>
      <c r="D31" s="23">
        <v>5103841.29</v>
      </c>
      <c r="E31" s="23">
        <v>4594310.05</v>
      </c>
      <c r="F31" s="23">
        <v>509531.24</v>
      </c>
      <c r="G31" s="23">
        <v>1055325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9" right="0.39" top="0.58" bottom="0.58" header="0.5" footer="0.5"/>
  <pageSetup paperSize="9" scale="85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583333333333" defaultRowHeight="14.25" customHeight="1" outlineLevelCol="6"/>
  <cols>
    <col min="1" max="1" width="23.5729166666667" customWidth="1"/>
    <col min="2" max="7" width="22.8541666666667" customWidth="1"/>
  </cols>
  <sheetData>
    <row r="1" ht="15" customHeight="1" spans="1:7">
      <c r="A1" s="135"/>
      <c r="B1" s="136"/>
      <c r="C1" s="137"/>
      <c r="D1" s="64"/>
      <c r="G1" s="88" t="s">
        <v>177</v>
      </c>
    </row>
    <row r="2" ht="39" customHeight="1" spans="1:7">
      <c r="A2" s="125" t="str">
        <f>"2025"&amp;"年“三公”经费支出预算表"</f>
        <v>2025年“三公”经费支出预算表</v>
      </c>
      <c r="B2" s="53"/>
      <c r="C2" s="53"/>
      <c r="D2" s="53"/>
      <c r="E2" s="53"/>
      <c r="F2" s="53"/>
      <c r="G2" s="53"/>
    </row>
    <row r="3" ht="18.75" customHeight="1" spans="1:7">
      <c r="A3" s="40" t="str">
        <f>"单位名称："&amp;"中国共产党临沧市临翔区委员会组织部"</f>
        <v>单位名称：中国共产党临沧市临翔区委员会组织部</v>
      </c>
      <c r="B3" s="136"/>
      <c r="C3" s="137"/>
      <c r="D3" s="64"/>
      <c r="E3" s="29"/>
      <c r="G3" s="88" t="s">
        <v>178</v>
      </c>
    </row>
    <row r="4" ht="18.75" customHeight="1" spans="1:7">
      <c r="A4" s="10" t="s">
        <v>179</v>
      </c>
      <c r="B4" s="10" t="s">
        <v>180</v>
      </c>
      <c r="C4" s="30" t="s">
        <v>181</v>
      </c>
      <c r="D4" s="12" t="s">
        <v>182</v>
      </c>
      <c r="E4" s="13"/>
      <c r="F4" s="14"/>
      <c r="G4" s="30" t="s">
        <v>183</v>
      </c>
    </row>
    <row r="5" ht="18.75" customHeight="1" spans="1:7">
      <c r="A5" s="17"/>
      <c r="B5" s="138"/>
      <c r="C5" s="32"/>
      <c r="D5" s="68" t="s">
        <v>58</v>
      </c>
      <c r="E5" s="68" t="s">
        <v>184</v>
      </c>
      <c r="F5" s="68" t="s">
        <v>185</v>
      </c>
      <c r="G5" s="32"/>
    </row>
    <row r="6" ht="18.75" customHeight="1" spans="1:7">
      <c r="A6" s="139" t="s">
        <v>56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39" t="s">
        <v>56</v>
      </c>
      <c r="B7" s="143">
        <v>73000</v>
      </c>
      <c r="C7" s="143"/>
      <c r="D7" s="143">
        <v>50000</v>
      </c>
      <c r="E7" s="143"/>
      <c r="F7" s="143">
        <v>50000</v>
      </c>
      <c r="G7" s="143">
        <v>23000</v>
      </c>
    </row>
    <row r="8" ht="18.75" customHeight="1" spans="1:7">
      <c r="A8" s="144" t="s">
        <v>186</v>
      </c>
      <c r="B8" s="143"/>
      <c r="C8" s="143"/>
      <c r="D8" s="143"/>
      <c r="E8" s="143"/>
      <c r="F8" s="143"/>
      <c r="G8" s="143"/>
    </row>
    <row r="9" ht="18.75" customHeight="1" spans="1:7">
      <c r="A9" s="144" t="s">
        <v>187</v>
      </c>
      <c r="B9" s="143">
        <v>73000</v>
      </c>
      <c r="C9" s="143"/>
      <c r="D9" s="143">
        <v>50000</v>
      </c>
      <c r="E9" s="143"/>
      <c r="F9" s="143">
        <v>50000</v>
      </c>
      <c r="G9" s="143">
        <v>23000</v>
      </c>
    </row>
    <row r="10" ht="18.75" customHeight="1" spans="1:7">
      <c r="A10" s="144" t="s">
        <v>188</v>
      </c>
      <c r="B10" s="143"/>
      <c r="C10" s="143"/>
      <c r="D10" s="143"/>
      <c r="E10" s="143"/>
      <c r="F10" s="143"/>
      <c r="G10" s="143"/>
    </row>
    <row r="11" ht="18.75" customHeight="1" spans="1:7">
      <c r="A11" s="144" t="s">
        <v>189</v>
      </c>
      <c r="B11" s="143"/>
      <c r="C11" s="143"/>
      <c r="D11" s="143"/>
      <c r="E11" s="143"/>
      <c r="F11" s="143"/>
      <c r="G11" s="143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scale="96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  <pageSetUpPr fitToPage="1"/>
  </sheetPr>
  <dimension ref="A1:W61"/>
  <sheetViews>
    <sheetView showZeros="0" topLeftCell="A44" workbookViewId="0">
      <selection activeCell="G83" sqref="G83"/>
    </sheetView>
  </sheetViews>
  <sheetFormatPr defaultColWidth="9.14583333333333" defaultRowHeight="14.25" customHeight="1"/>
  <cols>
    <col min="1" max="1" width="32.8541666666667" customWidth="1"/>
    <col min="2" max="2" width="25.4270833333333" customWidth="1"/>
    <col min="3" max="3" width="26.5729166666667" customWidth="1"/>
    <col min="4" max="4" width="10.1458333333333" customWidth="1"/>
    <col min="5" max="5" width="28.59375" customWidth="1"/>
    <col min="6" max="6" width="10.28125" customWidth="1"/>
    <col min="7" max="7" width="23" customWidth="1"/>
    <col min="8" max="21" width="19.8541666666667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9"/>
      <c r="I1" s="69"/>
      <c r="J1" s="69"/>
      <c r="K1" s="69"/>
      <c r="L1" s="69"/>
      <c r="M1" s="69"/>
      <c r="N1" s="29"/>
      <c r="O1" s="29"/>
      <c r="P1" s="29"/>
      <c r="Q1" s="69"/>
      <c r="U1" s="123"/>
      <c r="W1" s="37" t="s">
        <v>190</v>
      </c>
    </row>
    <row r="2" ht="39.75" hidden="1" customHeight="1" spans="1:23">
      <c r="A2" s="125" t="str">
        <f>"2025"&amp;"年部门基本支出预算表"</f>
        <v>2025年部门基本支出预算表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6"/>
      <c r="O2" s="6"/>
      <c r="P2" s="6"/>
      <c r="Q2" s="53"/>
      <c r="R2" s="53"/>
      <c r="S2" s="53"/>
      <c r="T2" s="53"/>
      <c r="U2" s="53"/>
      <c r="V2" s="53"/>
      <c r="W2" s="53"/>
    </row>
    <row r="3" ht="18.75" hidden="1" customHeight="1" spans="1:23">
      <c r="A3" s="7" t="str">
        <f>"单位名称："&amp;"中国共产党临沧市临翔区委员会组织部"</f>
        <v>单位名称：中国共产党临沧市临翔区委员会组织部</v>
      </c>
      <c r="B3" s="126"/>
      <c r="C3" s="126"/>
      <c r="D3" s="126"/>
      <c r="E3" s="126"/>
      <c r="F3" s="126"/>
      <c r="G3" s="126"/>
      <c r="H3" s="73"/>
      <c r="I3" s="73"/>
      <c r="J3" s="73"/>
      <c r="K3" s="73"/>
      <c r="L3" s="73"/>
      <c r="M3" s="73"/>
      <c r="N3" s="94"/>
      <c r="O3" s="94"/>
      <c r="P3" s="94"/>
      <c r="Q3" s="73"/>
      <c r="U3" s="123"/>
      <c r="W3" s="37" t="s">
        <v>178</v>
      </c>
    </row>
    <row r="4" ht="18" hidden="1" customHeight="1" spans="1:23">
      <c r="A4" s="10" t="s">
        <v>191</v>
      </c>
      <c r="B4" s="10" t="s">
        <v>192</v>
      </c>
      <c r="C4" s="10" t="s">
        <v>193</v>
      </c>
      <c r="D4" s="10" t="s">
        <v>194</v>
      </c>
      <c r="E4" s="10" t="s">
        <v>195</v>
      </c>
      <c r="F4" s="10" t="s">
        <v>196</v>
      </c>
      <c r="G4" s="10" t="s">
        <v>197</v>
      </c>
      <c r="H4" s="127" t="s">
        <v>198</v>
      </c>
      <c r="I4" s="66" t="s">
        <v>198</v>
      </c>
      <c r="J4" s="66"/>
      <c r="K4" s="66"/>
      <c r="L4" s="66"/>
      <c r="M4" s="66"/>
      <c r="N4" s="13"/>
      <c r="O4" s="13"/>
      <c r="P4" s="13"/>
      <c r="Q4" s="76" t="s">
        <v>62</v>
      </c>
      <c r="R4" s="66" t="s">
        <v>78</v>
      </c>
      <c r="S4" s="66"/>
      <c r="T4" s="66"/>
      <c r="U4" s="66"/>
      <c r="V4" s="66"/>
      <c r="W4" s="132"/>
    </row>
    <row r="5" ht="18" hidden="1" customHeight="1" spans="1:23">
      <c r="A5" s="15"/>
      <c r="B5" s="122"/>
      <c r="C5" s="15"/>
      <c r="D5" s="15"/>
      <c r="E5" s="15"/>
      <c r="F5" s="15"/>
      <c r="G5" s="15"/>
      <c r="H5" s="105" t="s">
        <v>199</v>
      </c>
      <c r="I5" s="127" t="s">
        <v>59</v>
      </c>
      <c r="J5" s="66"/>
      <c r="K5" s="66"/>
      <c r="L5" s="66"/>
      <c r="M5" s="132"/>
      <c r="N5" s="12" t="s">
        <v>200</v>
      </c>
      <c r="O5" s="13"/>
      <c r="P5" s="14"/>
      <c r="Q5" s="10" t="s">
        <v>62</v>
      </c>
      <c r="R5" s="127" t="s">
        <v>78</v>
      </c>
      <c r="S5" s="76" t="s">
        <v>65</v>
      </c>
      <c r="T5" s="66" t="s">
        <v>78</v>
      </c>
      <c r="U5" s="76" t="s">
        <v>67</v>
      </c>
      <c r="V5" s="76" t="s">
        <v>68</v>
      </c>
      <c r="W5" s="134" t="s">
        <v>69</v>
      </c>
    </row>
    <row r="6" ht="18.75" hidden="1" customHeight="1" spans="1:23">
      <c r="A6" s="31"/>
      <c r="B6" s="31"/>
      <c r="C6" s="31"/>
      <c r="D6" s="31"/>
      <c r="E6" s="31"/>
      <c r="F6" s="31"/>
      <c r="G6" s="31"/>
      <c r="H6" s="31"/>
      <c r="I6" s="133" t="s">
        <v>201</v>
      </c>
      <c r="J6" s="10" t="s">
        <v>202</v>
      </c>
      <c r="K6" s="10" t="s">
        <v>203</v>
      </c>
      <c r="L6" s="10" t="s">
        <v>204</v>
      </c>
      <c r="M6" s="10" t="s">
        <v>205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206</v>
      </c>
      <c r="U6" s="10" t="s">
        <v>67</v>
      </c>
      <c r="V6" s="10" t="s">
        <v>68</v>
      </c>
      <c r="W6" s="10" t="s">
        <v>69</v>
      </c>
    </row>
    <row r="7" ht="37.5" hidden="1" customHeight="1" spans="1:23">
      <c r="A7" s="108"/>
      <c r="B7" s="108"/>
      <c r="C7" s="108"/>
      <c r="D7" s="108"/>
      <c r="E7" s="108"/>
      <c r="F7" s="108"/>
      <c r="G7" s="108"/>
      <c r="H7" s="108"/>
      <c r="I7" s="93"/>
      <c r="J7" s="17" t="s">
        <v>207</v>
      </c>
      <c r="K7" s="17" t="s">
        <v>203</v>
      </c>
      <c r="L7" s="17" t="s">
        <v>204</v>
      </c>
      <c r="M7" s="17" t="s">
        <v>205</v>
      </c>
      <c r="N7" s="17" t="s">
        <v>203</v>
      </c>
      <c r="O7" s="17" t="s">
        <v>204</v>
      </c>
      <c r="P7" s="17" t="s">
        <v>205</v>
      </c>
      <c r="Q7" s="17" t="s">
        <v>62</v>
      </c>
      <c r="R7" s="17" t="s">
        <v>58</v>
      </c>
      <c r="S7" s="17" t="s">
        <v>65</v>
      </c>
      <c r="T7" s="17" t="s">
        <v>206</v>
      </c>
      <c r="U7" s="17" t="s">
        <v>67</v>
      </c>
      <c r="V7" s="17" t="s">
        <v>68</v>
      </c>
      <c r="W7" s="17" t="s">
        <v>69</v>
      </c>
    </row>
    <row r="8" ht="19.5" hidden="1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hidden="1" customHeight="1" spans="1:23">
      <c r="A9" s="129" t="s">
        <v>71</v>
      </c>
      <c r="B9" s="129"/>
      <c r="C9" s="129"/>
      <c r="D9" s="129"/>
      <c r="E9" s="129"/>
      <c r="F9" s="129"/>
      <c r="G9" s="129"/>
      <c r="H9" s="23">
        <v>5103841.29</v>
      </c>
      <c r="I9" s="23">
        <v>5103841.29</v>
      </c>
      <c r="J9" s="23"/>
      <c r="K9" s="23"/>
      <c r="L9" s="23">
        <v>5103841.29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hidden="1" customHeight="1" spans="1:23">
      <c r="A10" s="129"/>
      <c r="B10" s="21" t="s">
        <v>208</v>
      </c>
      <c r="C10" s="21" t="s">
        <v>209</v>
      </c>
      <c r="D10" s="21" t="s">
        <v>88</v>
      </c>
      <c r="E10" s="21" t="s">
        <v>89</v>
      </c>
      <c r="F10" s="21" t="s">
        <v>210</v>
      </c>
      <c r="G10" s="21" t="s">
        <v>211</v>
      </c>
      <c r="H10" s="23">
        <v>852900</v>
      </c>
      <c r="I10" s="23">
        <v>852900</v>
      </c>
      <c r="J10" s="23"/>
      <c r="K10" s="23"/>
      <c r="L10" s="23">
        <v>852900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hidden="1" customHeight="1" spans="1:23">
      <c r="A11" s="24"/>
      <c r="B11" s="21" t="s">
        <v>212</v>
      </c>
      <c r="C11" s="21" t="s">
        <v>213</v>
      </c>
      <c r="D11" s="21" t="s">
        <v>88</v>
      </c>
      <c r="E11" s="21" t="s">
        <v>89</v>
      </c>
      <c r="F11" s="21" t="s">
        <v>210</v>
      </c>
      <c r="G11" s="21" t="s">
        <v>211</v>
      </c>
      <c r="H11" s="23">
        <v>216564</v>
      </c>
      <c r="I11" s="23">
        <v>216564</v>
      </c>
      <c r="J11" s="23"/>
      <c r="K11" s="23"/>
      <c r="L11" s="23">
        <v>216564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hidden="1" customHeight="1" spans="1:23">
      <c r="A12" s="24"/>
      <c r="B12" s="21" t="s">
        <v>208</v>
      </c>
      <c r="C12" s="21" t="s">
        <v>209</v>
      </c>
      <c r="D12" s="21" t="s">
        <v>88</v>
      </c>
      <c r="E12" s="21" t="s">
        <v>89</v>
      </c>
      <c r="F12" s="21" t="s">
        <v>214</v>
      </c>
      <c r="G12" s="21" t="s">
        <v>215</v>
      </c>
      <c r="H12" s="23">
        <v>1164480</v>
      </c>
      <c r="I12" s="23">
        <v>1164480</v>
      </c>
      <c r="J12" s="23"/>
      <c r="K12" s="23"/>
      <c r="L12" s="23">
        <v>1164480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hidden="1" customHeight="1" spans="1:23">
      <c r="A13" s="24"/>
      <c r="B13" s="21" t="s">
        <v>212</v>
      </c>
      <c r="C13" s="21" t="s">
        <v>213</v>
      </c>
      <c r="D13" s="21" t="s">
        <v>88</v>
      </c>
      <c r="E13" s="21" t="s">
        <v>89</v>
      </c>
      <c r="F13" s="21" t="s">
        <v>214</v>
      </c>
      <c r="G13" s="21" t="s">
        <v>215</v>
      </c>
      <c r="H13" s="23">
        <v>19200</v>
      </c>
      <c r="I13" s="23">
        <v>19200</v>
      </c>
      <c r="J13" s="23"/>
      <c r="K13" s="23"/>
      <c r="L13" s="23">
        <v>19200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hidden="1" customHeight="1" spans="1:23">
      <c r="A14" s="24"/>
      <c r="B14" s="21" t="s">
        <v>216</v>
      </c>
      <c r="C14" s="21" t="s">
        <v>217</v>
      </c>
      <c r="D14" s="21" t="s">
        <v>88</v>
      </c>
      <c r="E14" s="21" t="s">
        <v>89</v>
      </c>
      <c r="F14" s="21" t="s">
        <v>218</v>
      </c>
      <c r="G14" s="21" t="s">
        <v>219</v>
      </c>
      <c r="H14" s="23">
        <v>405840</v>
      </c>
      <c r="I14" s="23">
        <v>405840</v>
      </c>
      <c r="J14" s="23"/>
      <c r="K14" s="23"/>
      <c r="L14" s="23">
        <v>405840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hidden="1" customHeight="1" spans="1:23">
      <c r="A15" s="24"/>
      <c r="B15" s="21" t="s">
        <v>208</v>
      </c>
      <c r="C15" s="21" t="s">
        <v>209</v>
      </c>
      <c r="D15" s="21" t="s">
        <v>88</v>
      </c>
      <c r="E15" s="21" t="s">
        <v>89</v>
      </c>
      <c r="F15" s="21" t="s">
        <v>218</v>
      </c>
      <c r="G15" s="21" t="s">
        <v>219</v>
      </c>
      <c r="H15" s="23">
        <v>71075</v>
      </c>
      <c r="I15" s="23">
        <v>71075</v>
      </c>
      <c r="J15" s="23"/>
      <c r="K15" s="23"/>
      <c r="L15" s="23">
        <v>71075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hidden="1" customHeight="1" spans="1:23">
      <c r="A16" s="24"/>
      <c r="B16" s="21" t="s">
        <v>212</v>
      </c>
      <c r="C16" s="21" t="s">
        <v>213</v>
      </c>
      <c r="D16" s="21" t="s">
        <v>88</v>
      </c>
      <c r="E16" s="21" t="s">
        <v>89</v>
      </c>
      <c r="F16" s="21" t="s">
        <v>220</v>
      </c>
      <c r="G16" s="21" t="s">
        <v>221</v>
      </c>
      <c r="H16" s="23">
        <v>87480</v>
      </c>
      <c r="I16" s="23">
        <v>87480</v>
      </c>
      <c r="J16" s="23"/>
      <c r="K16" s="23"/>
      <c r="L16" s="23">
        <v>87480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hidden="1" customHeight="1" spans="1:23">
      <c r="A17" s="24"/>
      <c r="B17" s="21" t="s">
        <v>222</v>
      </c>
      <c r="C17" s="21" t="s">
        <v>223</v>
      </c>
      <c r="D17" s="21" t="s">
        <v>88</v>
      </c>
      <c r="E17" s="21" t="s">
        <v>89</v>
      </c>
      <c r="F17" s="21" t="s">
        <v>220</v>
      </c>
      <c r="G17" s="21" t="s">
        <v>221</v>
      </c>
      <c r="H17" s="23">
        <v>126000</v>
      </c>
      <c r="I17" s="23">
        <v>126000</v>
      </c>
      <c r="J17" s="23"/>
      <c r="K17" s="23"/>
      <c r="L17" s="23">
        <v>126000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hidden="1" customHeight="1" spans="1:23">
      <c r="A18" s="24"/>
      <c r="B18" s="21" t="s">
        <v>212</v>
      </c>
      <c r="C18" s="21" t="s">
        <v>213</v>
      </c>
      <c r="D18" s="21" t="s">
        <v>88</v>
      </c>
      <c r="E18" s="21" t="s">
        <v>89</v>
      </c>
      <c r="F18" s="21" t="s">
        <v>220</v>
      </c>
      <c r="G18" s="21" t="s">
        <v>221</v>
      </c>
      <c r="H18" s="23">
        <v>186336</v>
      </c>
      <c r="I18" s="23">
        <v>186336</v>
      </c>
      <c r="J18" s="23"/>
      <c r="K18" s="23"/>
      <c r="L18" s="23">
        <v>186336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hidden="1" customHeight="1" spans="1:23">
      <c r="A19" s="24"/>
      <c r="B19" s="21" t="s">
        <v>224</v>
      </c>
      <c r="C19" s="21" t="s">
        <v>225</v>
      </c>
      <c r="D19" s="21" t="s">
        <v>102</v>
      </c>
      <c r="E19" s="21" t="s">
        <v>103</v>
      </c>
      <c r="F19" s="21" t="s">
        <v>226</v>
      </c>
      <c r="G19" s="21" t="s">
        <v>227</v>
      </c>
      <c r="H19" s="23">
        <v>81532.8</v>
      </c>
      <c r="I19" s="23">
        <v>81532.8</v>
      </c>
      <c r="J19" s="23"/>
      <c r="K19" s="23"/>
      <c r="L19" s="23">
        <v>81532.8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hidden="1" customHeight="1" spans="1:23">
      <c r="A20" s="24"/>
      <c r="B20" s="21" t="s">
        <v>224</v>
      </c>
      <c r="C20" s="21" t="s">
        <v>225</v>
      </c>
      <c r="D20" s="21" t="s">
        <v>102</v>
      </c>
      <c r="E20" s="21" t="s">
        <v>103</v>
      </c>
      <c r="F20" s="21" t="s">
        <v>226</v>
      </c>
      <c r="G20" s="21" t="s">
        <v>227</v>
      </c>
      <c r="H20" s="23">
        <v>381427.2</v>
      </c>
      <c r="I20" s="23">
        <v>381427.2</v>
      </c>
      <c r="J20" s="23"/>
      <c r="K20" s="23"/>
      <c r="L20" s="23">
        <v>381427.2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hidden="1" customHeight="1" spans="1:23">
      <c r="A21" s="24"/>
      <c r="B21" s="21" t="s">
        <v>224</v>
      </c>
      <c r="C21" s="21" t="s">
        <v>225</v>
      </c>
      <c r="D21" s="21" t="s">
        <v>117</v>
      </c>
      <c r="E21" s="21" t="s">
        <v>118</v>
      </c>
      <c r="F21" s="21" t="s">
        <v>228</v>
      </c>
      <c r="G21" s="21" t="s">
        <v>229</v>
      </c>
      <c r="H21" s="23">
        <v>36180.18</v>
      </c>
      <c r="I21" s="23">
        <v>36180.18</v>
      </c>
      <c r="J21" s="23"/>
      <c r="K21" s="23"/>
      <c r="L21" s="23">
        <v>36180.18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hidden="1" customHeight="1" spans="1:23">
      <c r="A22" s="24"/>
      <c r="B22" s="21" t="s">
        <v>224</v>
      </c>
      <c r="C22" s="21" t="s">
        <v>225</v>
      </c>
      <c r="D22" s="21" t="s">
        <v>115</v>
      </c>
      <c r="E22" s="21" t="s">
        <v>116</v>
      </c>
      <c r="F22" s="21" t="s">
        <v>228</v>
      </c>
      <c r="G22" s="21" t="s">
        <v>229</v>
      </c>
      <c r="H22" s="23">
        <v>169258.32</v>
      </c>
      <c r="I22" s="23">
        <v>169258.32</v>
      </c>
      <c r="J22" s="23"/>
      <c r="K22" s="23"/>
      <c r="L22" s="23">
        <v>169258.32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hidden="1" customHeight="1" spans="1:23">
      <c r="A23" s="24"/>
      <c r="B23" s="21" t="s">
        <v>224</v>
      </c>
      <c r="C23" s="21" t="s">
        <v>225</v>
      </c>
      <c r="D23" s="21" t="s">
        <v>119</v>
      </c>
      <c r="E23" s="21" t="s">
        <v>120</v>
      </c>
      <c r="F23" s="21" t="s">
        <v>230</v>
      </c>
      <c r="G23" s="21" t="s">
        <v>231</v>
      </c>
      <c r="H23" s="23">
        <v>15287.4</v>
      </c>
      <c r="I23" s="23">
        <v>15287.4</v>
      </c>
      <c r="J23" s="23"/>
      <c r="K23" s="23"/>
      <c r="L23" s="23">
        <v>15287.4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hidden="1" customHeight="1" spans="1:23">
      <c r="A24" s="24"/>
      <c r="B24" s="21" t="s">
        <v>224</v>
      </c>
      <c r="C24" s="21" t="s">
        <v>225</v>
      </c>
      <c r="D24" s="21" t="s">
        <v>119</v>
      </c>
      <c r="E24" s="21" t="s">
        <v>120</v>
      </c>
      <c r="F24" s="21" t="s">
        <v>230</v>
      </c>
      <c r="G24" s="21" t="s">
        <v>231</v>
      </c>
      <c r="H24" s="23">
        <v>18044.65</v>
      </c>
      <c r="I24" s="23">
        <v>18044.65</v>
      </c>
      <c r="J24" s="23"/>
      <c r="K24" s="23"/>
      <c r="L24" s="23">
        <v>18044.65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hidden="1" customHeight="1" spans="1:23">
      <c r="A25" s="24"/>
      <c r="B25" s="21" t="s">
        <v>224</v>
      </c>
      <c r="C25" s="21" t="s">
        <v>225</v>
      </c>
      <c r="D25" s="21" t="s">
        <v>119</v>
      </c>
      <c r="E25" s="21" t="s">
        <v>120</v>
      </c>
      <c r="F25" s="21" t="s">
        <v>230</v>
      </c>
      <c r="G25" s="21" t="s">
        <v>231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hidden="1" customHeight="1" spans="1:23">
      <c r="A26" s="24"/>
      <c r="B26" s="21" t="s">
        <v>224</v>
      </c>
      <c r="C26" s="21" t="s">
        <v>225</v>
      </c>
      <c r="D26" s="21" t="s">
        <v>119</v>
      </c>
      <c r="E26" s="21" t="s">
        <v>120</v>
      </c>
      <c r="F26" s="21" t="s">
        <v>230</v>
      </c>
      <c r="G26" s="21" t="s">
        <v>231</v>
      </c>
      <c r="H26" s="23">
        <v>71517.6</v>
      </c>
      <c r="I26" s="23">
        <v>71517.6</v>
      </c>
      <c r="J26" s="23"/>
      <c r="K26" s="23"/>
      <c r="L26" s="23">
        <v>71517.6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hidden="1" customHeight="1" spans="1:23">
      <c r="A27" s="24"/>
      <c r="B27" s="21" t="s">
        <v>224</v>
      </c>
      <c r="C27" s="21" t="s">
        <v>225</v>
      </c>
      <c r="D27" s="21" t="s">
        <v>121</v>
      </c>
      <c r="E27" s="21" t="s">
        <v>122</v>
      </c>
      <c r="F27" s="21" t="s">
        <v>232</v>
      </c>
      <c r="G27" s="21" t="s">
        <v>233</v>
      </c>
      <c r="H27" s="23">
        <v>1596</v>
      </c>
      <c r="I27" s="23">
        <v>1596</v>
      </c>
      <c r="J27" s="23"/>
      <c r="K27" s="23"/>
      <c r="L27" s="23">
        <v>1596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hidden="1" customHeight="1" spans="1:23">
      <c r="A28" s="24"/>
      <c r="B28" s="21" t="s">
        <v>224</v>
      </c>
      <c r="C28" s="21" t="s">
        <v>225</v>
      </c>
      <c r="D28" s="21" t="s">
        <v>110</v>
      </c>
      <c r="E28" s="21" t="s">
        <v>109</v>
      </c>
      <c r="F28" s="21" t="s">
        <v>232</v>
      </c>
      <c r="G28" s="21" t="s">
        <v>233</v>
      </c>
      <c r="H28" s="23">
        <v>3567.06</v>
      </c>
      <c r="I28" s="23">
        <v>3567.06</v>
      </c>
      <c r="J28" s="23"/>
      <c r="K28" s="23"/>
      <c r="L28" s="23">
        <v>3567.06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hidden="1" customHeight="1" spans="1:23">
      <c r="A29" s="24"/>
      <c r="B29" s="21" t="s">
        <v>224</v>
      </c>
      <c r="C29" s="21" t="s">
        <v>225</v>
      </c>
      <c r="D29" s="21" t="s">
        <v>121</v>
      </c>
      <c r="E29" s="21" t="s">
        <v>122</v>
      </c>
      <c r="F29" s="21" t="s">
        <v>232</v>
      </c>
      <c r="G29" s="21" t="s">
        <v>233</v>
      </c>
      <c r="H29" s="23">
        <v>1019.16</v>
      </c>
      <c r="I29" s="23">
        <v>1019.16</v>
      </c>
      <c r="J29" s="23"/>
      <c r="K29" s="23"/>
      <c r="L29" s="23">
        <v>1019.16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hidden="1" customHeight="1" spans="1:23">
      <c r="A30" s="24"/>
      <c r="B30" s="21" t="s">
        <v>224</v>
      </c>
      <c r="C30" s="21" t="s">
        <v>225</v>
      </c>
      <c r="D30" s="21" t="s">
        <v>121</v>
      </c>
      <c r="E30" s="21" t="s">
        <v>122</v>
      </c>
      <c r="F30" s="21" t="s">
        <v>232</v>
      </c>
      <c r="G30" s="21" t="s">
        <v>233</v>
      </c>
      <c r="H30" s="23">
        <v>1596</v>
      </c>
      <c r="I30" s="23">
        <v>1596</v>
      </c>
      <c r="J30" s="23"/>
      <c r="K30" s="23"/>
      <c r="L30" s="23">
        <v>1596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hidden="1" customHeight="1" spans="1:23">
      <c r="A31" s="24"/>
      <c r="B31" s="21" t="s">
        <v>224</v>
      </c>
      <c r="C31" s="21" t="s">
        <v>225</v>
      </c>
      <c r="D31" s="21" t="s">
        <v>121</v>
      </c>
      <c r="E31" s="21" t="s">
        <v>122</v>
      </c>
      <c r="F31" s="21" t="s">
        <v>232</v>
      </c>
      <c r="G31" s="21" t="s">
        <v>233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hidden="1" customHeight="1" spans="1:23">
      <c r="A32" s="24"/>
      <c r="B32" s="21" t="s">
        <v>224</v>
      </c>
      <c r="C32" s="21" t="s">
        <v>225</v>
      </c>
      <c r="D32" s="21" t="s">
        <v>110</v>
      </c>
      <c r="E32" s="21" t="s">
        <v>109</v>
      </c>
      <c r="F32" s="21" t="s">
        <v>232</v>
      </c>
      <c r="G32" s="21" t="s">
        <v>233</v>
      </c>
      <c r="H32" s="23">
        <v>1518.64</v>
      </c>
      <c r="I32" s="23">
        <v>1518.64</v>
      </c>
      <c r="J32" s="23"/>
      <c r="K32" s="23"/>
      <c r="L32" s="23">
        <v>1518.64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hidden="1" customHeight="1" spans="1:23">
      <c r="A33" s="24"/>
      <c r="B33" s="21" t="s">
        <v>224</v>
      </c>
      <c r="C33" s="21" t="s">
        <v>225</v>
      </c>
      <c r="D33" s="21" t="s">
        <v>121</v>
      </c>
      <c r="E33" s="21" t="s">
        <v>122</v>
      </c>
      <c r="F33" s="21" t="s">
        <v>232</v>
      </c>
      <c r="G33" s="21" t="s">
        <v>233</v>
      </c>
      <c r="H33" s="23">
        <v>5016</v>
      </c>
      <c r="I33" s="23">
        <v>5016</v>
      </c>
      <c r="J33" s="23"/>
      <c r="K33" s="23"/>
      <c r="L33" s="23">
        <v>5016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hidden="1" customHeight="1" spans="1:23">
      <c r="A34" s="24"/>
      <c r="B34" s="21" t="s">
        <v>224</v>
      </c>
      <c r="C34" s="21" t="s">
        <v>225</v>
      </c>
      <c r="D34" s="21" t="s">
        <v>121</v>
      </c>
      <c r="E34" s="21" t="s">
        <v>122</v>
      </c>
      <c r="F34" s="21" t="s">
        <v>232</v>
      </c>
      <c r="G34" s="21" t="s">
        <v>233</v>
      </c>
      <c r="H34" s="23">
        <v>4767.84</v>
      </c>
      <c r="I34" s="23">
        <v>4767.84</v>
      </c>
      <c r="J34" s="23"/>
      <c r="K34" s="23"/>
      <c r="L34" s="23">
        <v>4767.84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hidden="1" customHeight="1" spans="1:23">
      <c r="A35" s="24"/>
      <c r="B35" s="21" t="s">
        <v>234</v>
      </c>
      <c r="C35" s="21" t="s">
        <v>128</v>
      </c>
      <c r="D35" s="21" t="s">
        <v>127</v>
      </c>
      <c r="E35" s="21" t="s">
        <v>128</v>
      </c>
      <c r="F35" s="21" t="s">
        <v>235</v>
      </c>
      <c r="G35" s="21" t="s">
        <v>128</v>
      </c>
      <c r="H35" s="23">
        <v>61149.6</v>
      </c>
      <c r="I35" s="23">
        <v>61149.6</v>
      </c>
      <c r="J35" s="23"/>
      <c r="K35" s="23"/>
      <c r="L35" s="23">
        <v>61149.6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hidden="1" customHeight="1" spans="1:23">
      <c r="A36" s="24"/>
      <c r="B36" s="21" t="s">
        <v>234</v>
      </c>
      <c r="C36" s="21" t="s">
        <v>128</v>
      </c>
      <c r="D36" s="21" t="s">
        <v>127</v>
      </c>
      <c r="E36" s="21" t="s">
        <v>128</v>
      </c>
      <c r="F36" s="21" t="s">
        <v>235</v>
      </c>
      <c r="G36" s="21" t="s">
        <v>128</v>
      </c>
      <c r="H36" s="23">
        <v>286070.4</v>
      </c>
      <c r="I36" s="23">
        <v>286070.4</v>
      </c>
      <c r="J36" s="23"/>
      <c r="K36" s="23"/>
      <c r="L36" s="23">
        <v>286070.4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hidden="1" customHeight="1" spans="1:23">
      <c r="A37" s="24"/>
      <c r="B37" s="21" t="s">
        <v>236</v>
      </c>
      <c r="C37" s="21" t="s">
        <v>237</v>
      </c>
      <c r="D37" s="21" t="s">
        <v>94</v>
      </c>
      <c r="E37" s="21" t="s">
        <v>89</v>
      </c>
      <c r="F37" s="21" t="s">
        <v>238</v>
      </c>
      <c r="G37" s="21" t="s">
        <v>239</v>
      </c>
      <c r="H37" s="23">
        <v>36180</v>
      </c>
      <c r="I37" s="23">
        <v>36180</v>
      </c>
      <c r="J37" s="23"/>
      <c r="K37" s="23"/>
      <c r="L37" s="23">
        <v>36180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hidden="1" customHeight="1" spans="1:23">
      <c r="A38" s="24"/>
      <c r="B38" s="21" t="s">
        <v>240</v>
      </c>
      <c r="C38" s="21" t="s">
        <v>241</v>
      </c>
      <c r="D38" s="21" t="s">
        <v>90</v>
      </c>
      <c r="E38" s="21" t="s">
        <v>91</v>
      </c>
      <c r="F38" s="21" t="s">
        <v>242</v>
      </c>
      <c r="G38" s="21" t="s">
        <v>243</v>
      </c>
      <c r="H38" s="23">
        <v>5000</v>
      </c>
      <c r="I38" s="23">
        <v>5000</v>
      </c>
      <c r="J38" s="23"/>
      <c r="K38" s="23"/>
      <c r="L38" s="23">
        <v>5000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hidden="1" customHeight="1" spans="1:23">
      <c r="A39" s="24"/>
      <c r="B39" s="21" t="s">
        <v>244</v>
      </c>
      <c r="C39" s="21" t="s">
        <v>245</v>
      </c>
      <c r="D39" s="21" t="s">
        <v>88</v>
      </c>
      <c r="E39" s="21" t="s">
        <v>89</v>
      </c>
      <c r="F39" s="21" t="s">
        <v>242</v>
      </c>
      <c r="G39" s="21" t="s">
        <v>243</v>
      </c>
      <c r="H39" s="23">
        <v>42000</v>
      </c>
      <c r="I39" s="23">
        <v>42000</v>
      </c>
      <c r="J39" s="23"/>
      <c r="K39" s="23"/>
      <c r="L39" s="23">
        <v>42000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hidden="1" customHeight="1" spans="1:23">
      <c r="A40" s="24"/>
      <c r="B40" s="21" t="s">
        <v>244</v>
      </c>
      <c r="C40" s="21" t="s">
        <v>245</v>
      </c>
      <c r="D40" s="21" t="s">
        <v>88</v>
      </c>
      <c r="E40" s="21" t="s">
        <v>89</v>
      </c>
      <c r="F40" s="21" t="s">
        <v>246</v>
      </c>
      <c r="G40" s="21" t="s">
        <v>247</v>
      </c>
      <c r="H40" s="23">
        <v>24000</v>
      </c>
      <c r="I40" s="23">
        <v>24000</v>
      </c>
      <c r="J40" s="23"/>
      <c r="K40" s="23"/>
      <c r="L40" s="23">
        <v>24000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hidden="1" customHeight="1" spans="1:23">
      <c r="A41" s="24"/>
      <c r="B41" s="21" t="s">
        <v>248</v>
      </c>
      <c r="C41" s="21" t="s">
        <v>249</v>
      </c>
      <c r="D41" s="21" t="s">
        <v>88</v>
      </c>
      <c r="E41" s="21" t="s">
        <v>89</v>
      </c>
      <c r="F41" s="21" t="s">
        <v>250</v>
      </c>
      <c r="G41" s="21" t="s">
        <v>183</v>
      </c>
      <c r="H41" s="23">
        <v>8000</v>
      </c>
      <c r="I41" s="23">
        <v>8000</v>
      </c>
      <c r="J41" s="23"/>
      <c r="K41" s="23"/>
      <c r="L41" s="23">
        <v>8000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hidden="1" customHeight="1" spans="1:23">
      <c r="A42" s="24"/>
      <c r="B42" s="21" t="s">
        <v>244</v>
      </c>
      <c r="C42" s="21" t="s">
        <v>245</v>
      </c>
      <c r="D42" s="21" t="s">
        <v>88</v>
      </c>
      <c r="E42" s="21" t="s">
        <v>89</v>
      </c>
      <c r="F42" s="21" t="s">
        <v>251</v>
      </c>
      <c r="G42" s="21" t="s">
        <v>252</v>
      </c>
      <c r="H42" s="23">
        <v>27000</v>
      </c>
      <c r="I42" s="23">
        <v>27000</v>
      </c>
      <c r="J42" s="23"/>
      <c r="K42" s="23"/>
      <c r="L42" s="23">
        <v>27000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hidden="1" customHeight="1" spans="1:23">
      <c r="A43" s="24"/>
      <c r="B43" s="21" t="s">
        <v>244</v>
      </c>
      <c r="C43" s="21" t="s">
        <v>245</v>
      </c>
      <c r="D43" s="21" t="s">
        <v>88</v>
      </c>
      <c r="E43" s="21" t="s">
        <v>89</v>
      </c>
      <c r="F43" s="21" t="s">
        <v>253</v>
      </c>
      <c r="G43" s="21" t="s">
        <v>254</v>
      </c>
      <c r="H43" s="23">
        <v>44000</v>
      </c>
      <c r="I43" s="23">
        <v>44000</v>
      </c>
      <c r="J43" s="23"/>
      <c r="K43" s="23"/>
      <c r="L43" s="23">
        <v>44000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4"/>
      <c r="B44" s="21" t="s">
        <v>244</v>
      </c>
      <c r="C44" s="21" t="s">
        <v>245</v>
      </c>
      <c r="D44" s="21" t="s">
        <v>95</v>
      </c>
      <c r="E44" s="21" t="s">
        <v>93</v>
      </c>
      <c r="F44" s="21" t="s">
        <v>255</v>
      </c>
      <c r="G44" s="21" t="s">
        <v>256</v>
      </c>
      <c r="H44" s="23">
        <v>65700</v>
      </c>
      <c r="I44" s="23">
        <v>65700</v>
      </c>
      <c r="J44" s="23"/>
      <c r="K44" s="23"/>
      <c r="L44" s="23">
        <v>65700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hidden="1" customHeight="1" spans="1:23">
      <c r="A45" s="24"/>
      <c r="B45" s="21" t="s">
        <v>257</v>
      </c>
      <c r="C45" s="21" t="s">
        <v>258</v>
      </c>
      <c r="D45" s="21" t="s">
        <v>88</v>
      </c>
      <c r="E45" s="21" t="s">
        <v>89</v>
      </c>
      <c r="F45" s="21" t="s">
        <v>259</v>
      </c>
      <c r="G45" s="21" t="s">
        <v>258</v>
      </c>
      <c r="H45" s="23">
        <v>17058</v>
      </c>
      <c r="I45" s="23">
        <v>17058</v>
      </c>
      <c r="J45" s="23"/>
      <c r="K45" s="23"/>
      <c r="L45" s="23">
        <v>17058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hidden="1" customHeight="1" spans="1:23">
      <c r="A46" s="24"/>
      <c r="B46" s="21" t="s">
        <v>257</v>
      </c>
      <c r="C46" s="21" t="s">
        <v>258</v>
      </c>
      <c r="D46" s="21" t="s">
        <v>88</v>
      </c>
      <c r="E46" s="21" t="s">
        <v>89</v>
      </c>
      <c r="F46" s="21" t="s">
        <v>259</v>
      </c>
      <c r="G46" s="21" t="s">
        <v>258</v>
      </c>
      <c r="H46" s="23">
        <v>4331.28</v>
      </c>
      <c r="I46" s="23">
        <v>4331.28</v>
      </c>
      <c r="J46" s="23"/>
      <c r="K46" s="23"/>
      <c r="L46" s="23">
        <v>4331.28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hidden="1" customHeight="1" spans="1:23">
      <c r="A47" s="24"/>
      <c r="B47" s="21" t="s">
        <v>260</v>
      </c>
      <c r="C47" s="21" t="s">
        <v>254</v>
      </c>
      <c r="D47" s="21" t="s">
        <v>88</v>
      </c>
      <c r="E47" s="21" t="s">
        <v>89</v>
      </c>
      <c r="F47" s="21" t="s">
        <v>253</v>
      </c>
      <c r="G47" s="21" t="s">
        <v>254</v>
      </c>
      <c r="H47" s="23">
        <v>12793.5</v>
      </c>
      <c r="I47" s="23">
        <v>12793.5</v>
      </c>
      <c r="J47" s="23"/>
      <c r="K47" s="23"/>
      <c r="L47" s="23">
        <v>12793.5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hidden="1" customHeight="1" spans="1:23">
      <c r="A48" s="24"/>
      <c r="B48" s="21" t="s">
        <v>260</v>
      </c>
      <c r="C48" s="21" t="s">
        <v>254</v>
      </c>
      <c r="D48" s="21" t="s">
        <v>94</v>
      </c>
      <c r="E48" s="21" t="s">
        <v>89</v>
      </c>
      <c r="F48" s="21" t="s">
        <v>253</v>
      </c>
      <c r="G48" s="21" t="s">
        <v>254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hidden="1" customHeight="1" spans="1:23">
      <c r="A49" s="24"/>
      <c r="B49" s="21" t="s">
        <v>260</v>
      </c>
      <c r="C49" s="21" t="s">
        <v>254</v>
      </c>
      <c r="D49" s="21" t="s">
        <v>100</v>
      </c>
      <c r="E49" s="21" t="s">
        <v>101</v>
      </c>
      <c r="F49" s="21" t="s">
        <v>253</v>
      </c>
      <c r="G49" s="21" t="s">
        <v>254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hidden="1" customHeight="1" spans="1:23">
      <c r="A50" s="24"/>
      <c r="B50" s="21" t="s">
        <v>260</v>
      </c>
      <c r="C50" s="21" t="s">
        <v>254</v>
      </c>
      <c r="D50" s="21" t="s">
        <v>88</v>
      </c>
      <c r="E50" s="21" t="s">
        <v>89</v>
      </c>
      <c r="F50" s="21" t="s">
        <v>253</v>
      </c>
      <c r="G50" s="21" t="s">
        <v>254</v>
      </c>
      <c r="H50" s="23">
        <v>3248.46</v>
      </c>
      <c r="I50" s="23">
        <v>3248.46</v>
      </c>
      <c r="J50" s="23"/>
      <c r="K50" s="23"/>
      <c r="L50" s="23">
        <v>3248.46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hidden="1" customHeight="1" spans="1:23">
      <c r="A51" s="24"/>
      <c r="B51" s="21" t="s">
        <v>260</v>
      </c>
      <c r="C51" s="21" t="s">
        <v>254</v>
      </c>
      <c r="D51" s="21" t="s">
        <v>94</v>
      </c>
      <c r="E51" s="21" t="s">
        <v>89</v>
      </c>
      <c r="F51" s="21" t="s">
        <v>253</v>
      </c>
      <c r="G51" s="21" t="s">
        <v>254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hidden="1" customHeight="1" spans="1:23">
      <c r="A52" s="24"/>
      <c r="B52" s="21" t="s">
        <v>260</v>
      </c>
      <c r="C52" s="21" t="s">
        <v>254</v>
      </c>
      <c r="D52" s="21" t="s">
        <v>100</v>
      </c>
      <c r="E52" s="21" t="s">
        <v>101</v>
      </c>
      <c r="F52" s="21" t="s">
        <v>253</v>
      </c>
      <c r="G52" s="21" t="s">
        <v>254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hidden="1" customHeight="1" spans="1:23">
      <c r="A53" s="24"/>
      <c r="B53" s="21" t="s">
        <v>261</v>
      </c>
      <c r="C53" s="21" t="s">
        <v>262</v>
      </c>
      <c r="D53" s="21" t="s">
        <v>88</v>
      </c>
      <c r="E53" s="21" t="s">
        <v>89</v>
      </c>
      <c r="F53" s="21" t="s">
        <v>263</v>
      </c>
      <c r="G53" s="21" t="s">
        <v>262</v>
      </c>
      <c r="H53" s="23">
        <v>50000</v>
      </c>
      <c r="I53" s="23">
        <v>50000</v>
      </c>
      <c r="J53" s="23"/>
      <c r="K53" s="23"/>
      <c r="L53" s="23">
        <v>50000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hidden="1" customHeight="1" spans="1:23">
      <c r="A54" s="24"/>
      <c r="B54" s="21" t="s">
        <v>264</v>
      </c>
      <c r="C54" s="21" t="s">
        <v>265</v>
      </c>
      <c r="D54" s="21" t="s">
        <v>88</v>
      </c>
      <c r="E54" s="21" t="s">
        <v>89</v>
      </c>
      <c r="F54" s="21" t="s">
        <v>266</v>
      </c>
      <c r="G54" s="21" t="s">
        <v>267</v>
      </c>
      <c r="H54" s="23">
        <v>206400</v>
      </c>
      <c r="I54" s="23">
        <v>206400</v>
      </c>
      <c r="J54" s="23"/>
      <c r="K54" s="23"/>
      <c r="L54" s="23">
        <v>206400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hidden="1" customHeight="1" spans="1:23">
      <c r="A55" s="24"/>
      <c r="B55" s="21" t="s">
        <v>268</v>
      </c>
      <c r="C55" s="21" t="s">
        <v>269</v>
      </c>
      <c r="D55" s="21" t="s">
        <v>88</v>
      </c>
      <c r="E55" s="21" t="s">
        <v>89</v>
      </c>
      <c r="F55" s="21" t="s">
        <v>270</v>
      </c>
      <c r="G55" s="21" t="s">
        <v>271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hidden="1" customHeight="1" spans="1:23">
      <c r="A56" s="24"/>
      <c r="B56" s="21" t="s">
        <v>268</v>
      </c>
      <c r="C56" s="21" t="s">
        <v>269</v>
      </c>
      <c r="D56" s="21" t="s">
        <v>94</v>
      </c>
      <c r="E56" s="21" t="s">
        <v>89</v>
      </c>
      <c r="F56" s="21" t="s">
        <v>270</v>
      </c>
      <c r="G56" s="21" t="s">
        <v>271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hidden="1" customHeight="1" spans="1:23">
      <c r="A57" s="24"/>
      <c r="B57" s="21" t="s">
        <v>268</v>
      </c>
      <c r="C57" s="21" t="s">
        <v>269</v>
      </c>
      <c r="D57" s="21" t="s">
        <v>100</v>
      </c>
      <c r="E57" s="21" t="s">
        <v>101</v>
      </c>
      <c r="F57" s="21" t="s">
        <v>270</v>
      </c>
      <c r="G57" s="21" t="s">
        <v>271</v>
      </c>
      <c r="H57" s="23">
        <v>151186.2</v>
      </c>
      <c r="I57" s="23">
        <v>151186.2</v>
      </c>
      <c r="J57" s="23"/>
      <c r="K57" s="23"/>
      <c r="L57" s="23">
        <v>151186.2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hidden="1" customHeight="1" spans="1:23">
      <c r="A58" s="24"/>
      <c r="B58" s="21" t="s">
        <v>272</v>
      </c>
      <c r="C58" s="21" t="s">
        <v>273</v>
      </c>
      <c r="D58" s="21" t="s">
        <v>106</v>
      </c>
      <c r="E58" s="21" t="s">
        <v>107</v>
      </c>
      <c r="F58" s="21" t="s">
        <v>274</v>
      </c>
      <c r="G58" s="21" t="s">
        <v>275</v>
      </c>
      <c r="H58" s="23">
        <v>137520</v>
      </c>
      <c r="I58" s="23">
        <v>137520</v>
      </c>
      <c r="J58" s="23"/>
      <c r="K58" s="23"/>
      <c r="L58" s="23">
        <v>137520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hidden="1" customHeight="1" spans="1:23">
      <c r="A59" s="24"/>
      <c r="B59" s="21" t="s">
        <v>224</v>
      </c>
      <c r="C59" s="21" t="s">
        <v>225</v>
      </c>
      <c r="D59" s="21" t="s">
        <v>115</v>
      </c>
      <c r="E59" s="21" t="s">
        <v>116</v>
      </c>
      <c r="F59" s="21" t="s">
        <v>276</v>
      </c>
      <c r="G59" s="21" t="s">
        <v>277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hidden="1" customHeight="1" spans="1:23">
      <c r="A60" s="24"/>
      <c r="B60" s="21" t="s">
        <v>224</v>
      </c>
      <c r="C60" s="21" t="s">
        <v>225</v>
      </c>
      <c r="D60" s="21" t="s">
        <v>117</v>
      </c>
      <c r="E60" s="21" t="s">
        <v>118</v>
      </c>
      <c r="F60" s="21" t="s">
        <v>276</v>
      </c>
      <c r="G60" s="21" t="s">
        <v>277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hidden="1" customHeight="1" spans="1:23">
      <c r="A61" s="34" t="s">
        <v>129</v>
      </c>
      <c r="B61" s="130"/>
      <c r="C61" s="130"/>
      <c r="D61" s="130"/>
      <c r="E61" s="130"/>
      <c r="F61" s="130"/>
      <c r="G61" s="131"/>
      <c r="H61" s="23">
        <v>5103841.29</v>
      </c>
      <c r="I61" s="23">
        <v>5103841.29</v>
      </c>
      <c r="J61" s="23"/>
      <c r="K61" s="23"/>
      <c r="L61" s="23">
        <v>5103841.29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</sheetData>
  <autoFilter xmlns:etc="http://www.wps.cn/officeDocument/2017/etCustomData" ref="A1:W61" etc:filterBottomFollowUsedRange="0">
    <filterColumn colId="3">
      <filters>
        <filter val="2013699"/>
      </filters>
    </filterColumn>
    <extLst/>
  </autoFilter>
  <mergeCells count="30">
    <mergeCell ref="A2:W2"/>
    <mergeCell ref="A3:G3"/>
    <mergeCell ref="H4:W4"/>
    <mergeCell ref="I5:M5"/>
    <mergeCell ref="N5:P5"/>
    <mergeCell ref="R5:W5"/>
    <mergeCell ref="A61:G61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  <pageSetUpPr fitToPage="1"/>
  </sheetPr>
  <dimension ref="A1:W43"/>
  <sheetViews>
    <sheetView showZeros="0" topLeftCell="A10" workbookViewId="0">
      <selection activeCell="I12" sqref="I12:I17"/>
    </sheetView>
  </sheetViews>
  <sheetFormatPr defaultColWidth="9.14583333333333" defaultRowHeight="14.25" customHeight="1"/>
  <cols>
    <col min="1" max="1" width="12.4270833333333" customWidth="1"/>
    <col min="2" max="2" width="30.4375" customWidth="1"/>
    <col min="3" max="3" width="32.8541666666667" customWidth="1"/>
    <col min="4" max="4" width="23.8541666666667" customWidth="1"/>
    <col min="5" max="5" width="11.1458333333333" customWidth="1"/>
    <col min="6" max="6" width="17.7083333333333" customWidth="1"/>
    <col min="7" max="7" width="9.85416666666667" customWidth="1"/>
    <col min="8" max="8" width="17.7083333333333" customWidth="1"/>
    <col min="9" max="21" width="19.1458333333333" customWidth="1"/>
    <col min="22" max="23" width="19.28125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278</v>
      </c>
    </row>
    <row r="2" ht="41.25" hidden="1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hidden="1" customHeight="1" spans="1:23">
      <c r="A3" s="7" t="str">
        <f>"单位名称："&amp;"中国共产党临沧市临翔区委员会组织部"</f>
        <v>单位名称：中国共产党临沧市临翔区委员会组织部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178</v>
      </c>
    </row>
    <row r="4" ht="18.75" hidden="1" customHeight="1" spans="1:23">
      <c r="A4" s="10" t="s">
        <v>279</v>
      </c>
      <c r="B4" s="11" t="s">
        <v>192</v>
      </c>
      <c r="C4" s="10" t="s">
        <v>193</v>
      </c>
      <c r="D4" s="10" t="s">
        <v>280</v>
      </c>
      <c r="E4" s="11" t="s">
        <v>194</v>
      </c>
      <c r="F4" s="11" t="s">
        <v>195</v>
      </c>
      <c r="G4" s="11" t="s">
        <v>281</v>
      </c>
      <c r="H4" s="11" t="s">
        <v>282</v>
      </c>
      <c r="I4" s="30" t="s">
        <v>56</v>
      </c>
      <c r="J4" s="12" t="s">
        <v>283</v>
      </c>
      <c r="K4" s="13"/>
      <c r="L4" s="13"/>
      <c r="M4" s="14"/>
      <c r="N4" s="12" t="s">
        <v>200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hidden="1" customHeight="1" spans="1:23">
      <c r="A5" s="15"/>
      <c r="B5" s="31"/>
      <c r="C5" s="15"/>
      <c r="D5" s="15"/>
      <c r="E5" s="16"/>
      <c r="F5" s="16"/>
      <c r="G5" s="16"/>
      <c r="H5" s="16"/>
      <c r="I5" s="31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206</v>
      </c>
      <c r="U5" s="10" t="s">
        <v>67</v>
      </c>
      <c r="V5" s="10" t="s">
        <v>68</v>
      </c>
      <c r="W5" s="10" t="s">
        <v>69</v>
      </c>
    </row>
    <row r="6" ht="18.75" hidden="1" customHeight="1" spans="1:23">
      <c r="A6" s="31"/>
      <c r="B6" s="31"/>
      <c r="C6" s="31"/>
      <c r="D6" s="31"/>
      <c r="E6" s="31"/>
      <c r="F6" s="31"/>
      <c r="G6" s="31"/>
      <c r="H6" s="31"/>
      <c r="I6" s="31"/>
      <c r="J6" s="121" t="s">
        <v>58</v>
      </c>
      <c r="K6" s="95"/>
      <c r="L6" s="31"/>
      <c r="M6" s="31"/>
      <c r="N6" s="31"/>
      <c r="O6" s="31"/>
      <c r="P6" s="31"/>
      <c r="Q6" s="31"/>
      <c r="R6" s="31"/>
      <c r="S6" s="122"/>
      <c r="T6" s="122"/>
      <c r="U6" s="122"/>
      <c r="V6" s="122"/>
      <c r="W6" s="122"/>
    </row>
    <row r="7" ht="18.75" hidden="1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284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hidden="1" customHeight="1" spans="1:23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  <c r="U8" s="117">
        <v>21</v>
      </c>
      <c r="V8" s="117">
        <v>22</v>
      </c>
      <c r="W8" s="117">
        <v>23</v>
      </c>
    </row>
    <row r="9" ht="18.75" hidden="1" customHeight="1" spans="1:23">
      <c r="A9" s="21"/>
      <c r="B9" s="21"/>
      <c r="C9" s="21" t="s">
        <v>285</v>
      </c>
      <c r="D9" s="21"/>
      <c r="E9" s="21"/>
      <c r="F9" s="21"/>
      <c r="G9" s="21"/>
      <c r="H9" s="21"/>
      <c r="I9" s="23">
        <v>20000</v>
      </c>
      <c r="J9" s="23"/>
      <c r="K9" s="23"/>
      <c r="L9" s="23"/>
      <c r="M9" s="23"/>
      <c r="N9" s="23"/>
      <c r="O9" s="23"/>
      <c r="P9" s="23"/>
      <c r="Q9" s="23"/>
      <c r="R9" s="23">
        <v>20000</v>
      </c>
      <c r="S9" s="23"/>
      <c r="T9" s="23"/>
      <c r="U9" s="23">
        <v>20000</v>
      </c>
      <c r="V9" s="23"/>
      <c r="W9" s="23"/>
    </row>
    <row r="10" ht="18.75" customHeight="1" spans="1:23">
      <c r="A10" s="118" t="s">
        <v>286</v>
      </c>
      <c r="B10" s="118" t="s">
        <v>287</v>
      </c>
      <c r="C10" s="21" t="s">
        <v>285</v>
      </c>
      <c r="D10" s="118" t="s">
        <v>71</v>
      </c>
      <c r="E10" s="118" t="s">
        <v>95</v>
      </c>
      <c r="F10" s="118" t="s">
        <v>93</v>
      </c>
      <c r="G10" s="118" t="s">
        <v>274</v>
      </c>
      <c r="H10" s="118" t="s">
        <v>275</v>
      </c>
      <c r="I10" s="23">
        <v>20000</v>
      </c>
      <c r="J10" s="23"/>
      <c r="K10" s="23"/>
      <c r="L10" s="23"/>
      <c r="M10" s="23"/>
      <c r="N10" s="23"/>
      <c r="O10" s="23"/>
      <c r="P10" s="23"/>
      <c r="Q10" s="23"/>
      <c r="R10" s="23">
        <v>20000</v>
      </c>
      <c r="S10" s="23"/>
      <c r="T10" s="23"/>
      <c r="U10" s="23">
        <v>20000</v>
      </c>
      <c r="V10" s="23"/>
      <c r="W10" s="23"/>
    </row>
    <row r="11" ht="18.75" hidden="1" customHeight="1" spans="1:23">
      <c r="A11" s="24"/>
      <c r="B11" s="24"/>
      <c r="C11" s="21" t="s">
        <v>288</v>
      </c>
      <c r="D11" s="24"/>
      <c r="E11" s="24"/>
      <c r="F11" s="24"/>
      <c r="G11" s="24"/>
      <c r="H11" s="24"/>
      <c r="I11" s="23">
        <v>91900</v>
      </c>
      <c r="J11" s="23">
        <v>91900</v>
      </c>
      <c r="K11" s="23">
        <v>91900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8" t="s">
        <v>289</v>
      </c>
      <c r="B12" s="118" t="s">
        <v>290</v>
      </c>
      <c r="C12" s="21" t="s">
        <v>288</v>
      </c>
      <c r="D12" s="118" t="s">
        <v>71</v>
      </c>
      <c r="E12" s="118" t="s">
        <v>95</v>
      </c>
      <c r="F12" s="118" t="s">
        <v>93</v>
      </c>
      <c r="G12" s="118" t="s">
        <v>291</v>
      </c>
      <c r="H12" s="118" t="s">
        <v>292</v>
      </c>
      <c r="I12" s="23">
        <v>7000</v>
      </c>
      <c r="J12" s="23">
        <v>7000</v>
      </c>
      <c r="K12" s="23">
        <v>7000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8" t="s">
        <v>289</v>
      </c>
      <c r="B13" s="118" t="s">
        <v>290</v>
      </c>
      <c r="C13" s="21" t="s">
        <v>288</v>
      </c>
      <c r="D13" s="118" t="s">
        <v>71</v>
      </c>
      <c r="E13" s="118" t="s">
        <v>95</v>
      </c>
      <c r="F13" s="118" t="s">
        <v>93</v>
      </c>
      <c r="G13" s="118" t="s">
        <v>293</v>
      </c>
      <c r="H13" s="118" t="s">
        <v>294</v>
      </c>
      <c r="I13" s="23">
        <v>11000</v>
      </c>
      <c r="J13" s="23">
        <v>11000</v>
      </c>
      <c r="K13" s="23">
        <v>11000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8" t="s">
        <v>289</v>
      </c>
      <c r="B14" s="118" t="s">
        <v>290</v>
      </c>
      <c r="C14" s="21" t="s">
        <v>288</v>
      </c>
      <c r="D14" s="118" t="s">
        <v>71</v>
      </c>
      <c r="E14" s="118" t="s">
        <v>95</v>
      </c>
      <c r="F14" s="118" t="s">
        <v>93</v>
      </c>
      <c r="G14" s="118" t="s">
        <v>295</v>
      </c>
      <c r="H14" s="118" t="s">
        <v>296</v>
      </c>
      <c r="I14" s="23">
        <v>5000</v>
      </c>
      <c r="J14" s="23">
        <v>5000</v>
      </c>
      <c r="K14" s="23">
        <v>5000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8" t="s">
        <v>289</v>
      </c>
      <c r="B15" s="118" t="s">
        <v>290</v>
      </c>
      <c r="C15" s="21" t="s">
        <v>288</v>
      </c>
      <c r="D15" s="118" t="s">
        <v>71</v>
      </c>
      <c r="E15" s="118" t="s">
        <v>95</v>
      </c>
      <c r="F15" s="118" t="s">
        <v>93</v>
      </c>
      <c r="G15" s="118" t="s">
        <v>251</v>
      </c>
      <c r="H15" s="118" t="s">
        <v>252</v>
      </c>
      <c r="I15" s="23">
        <v>7200</v>
      </c>
      <c r="J15" s="23">
        <v>7200</v>
      </c>
      <c r="K15" s="23">
        <v>7200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8" t="s">
        <v>289</v>
      </c>
      <c r="B16" s="118" t="s">
        <v>290</v>
      </c>
      <c r="C16" s="21" t="s">
        <v>288</v>
      </c>
      <c r="D16" s="118" t="s">
        <v>71</v>
      </c>
      <c r="E16" s="118" t="s">
        <v>95</v>
      </c>
      <c r="F16" s="118" t="s">
        <v>93</v>
      </c>
      <c r="G16" s="118" t="s">
        <v>297</v>
      </c>
      <c r="H16" s="118" t="s">
        <v>298</v>
      </c>
      <c r="I16" s="23">
        <v>9700</v>
      </c>
      <c r="J16" s="23">
        <v>9700</v>
      </c>
      <c r="K16" s="23">
        <v>9700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18" t="s">
        <v>289</v>
      </c>
      <c r="B17" s="118" t="s">
        <v>290</v>
      </c>
      <c r="C17" s="21" t="s">
        <v>288</v>
      </c>
      <c r="D17" s="118" t="s">
        <v>71</v>
      </c>
      <c r="E17" s="118" t="s">
        <v>95</v>
      </c>
      <c r="F17" s="118" t="s">
        <v>93</v>
      </c>
      <c r="G17" s="118" t="s">
        <v>253</v>
      </c>
      <c r="H17" s="118" t="s">
        <v>254</v>
      </c>
      <c r="I17" s="23">
        <v>52000</v>
      </c>
      <c r="J17" s="23">
        <v>52000</v>
      </c>
      <c r="K17" s="23">
        <v>52000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hidden="1" customHeight="1" spans="1:23">
      <c r="A18" s="24"/>
      <c r="B18" s="24"/>
      <c r="C18" s="21" t="s">
        <v>299</v>
      </c>
      <c r="D18" s="24"/>
      <c r="E18" s="24"/>
      <c r="F18" s="24"/>
      <c r="G18" s="24"/>
      <c r="H18" s="24"/>
      <c r="I18" s="23">
        <v>3100</v>
      </c>
      <c r="J18" s="23"/>
      <c r="K18" s="23"/>
      <c r="L18" s="23"/>
      <c r="M18" s="23"/>
      <c r="N18" s="23"/>
      <c r="O18" s="23"/>
      <c r="P18" s="23"/>
      <c r="Q18" s="23"/>
      <c r="R18" s="23">
        <v>3100</v>
      </c>
      <c r="S18" s="23"/>
      <c r="T18" s="23"/>
      <c r="U18" s="23"/>
      <c r="V18" s="23"/>
      <c r="W18" s="23">
        <v>3100</v>
      </c>
    </row>
    <row r="19" ht="18.75" customHeight="1" spans="1:23">
      <c r="A19" s="118" t="s">
        <v>286</v>
      </c>
      <c r="B19" s="118" t="s">
        <v>300</v>
      </c>
      <c r="C19" s="21" t="s">
        <v>299</v>
      </c>
      <c r="D19" s="118" t="s">
        <v>71</v>
      </c>
      <c r="E19" s="118" t="s">
        <v>95</v>
      </c>
      <c r="F19" s="118" t="s">
        <v>93</v>
      </c>
      <c r="G19" s="118" t="s">
        <v>274</v>
      </c>
      <c r="H19" s="118" t="s">
        <v>275</v>
      </c>
      <c r="I19" s="23">
        <v>3100</v>
      </c>
      <c r="J19" s="23"/>
      <c r="K19" s="23"/>
      <c r="L19" s="23"/>
      <c r="M19" s="23"/>
      <c r="N19" s="23"/>
      <c r="O19" s="23"/>
      <c r="P19" s="23"/>
      <c r="Q19" s="23"/>
      <c r="R19" s="23">
        <v>3100</v>
      </c>
      <c r="S19" s="23"/>
      <c r="T19" s="23"/>
      <c r="U19" s="23"/>
      <c r="V19" s="23"/>
      <c r="W19" s="23">
        <v>3100</v>
      </c>
    </row>
    <row r="20" ht="18.75" hidden="1" customHeight="1" spans="1:23">
      <c r="A20" s="24"/>
      <c r="B20" s="24"/>
      <c r="C20" s="21" t="s">
        <v>301</v>
      </c>
      <c r="D20" s="24"/>
      <c r="E20" s="24"/>
      <c r="F20" s="24"/>
      <c r="G20" s="24"/>
      <c r="H20" s="24"/>
      <c r="I20" s="23">
        <v>226500</v>
      </c>
      <c r="J20" s="23">
        <v>226500</v>
      </c>
      <c r="K20" s="23">
        <v>226500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hidden="1" customHeight="1" spans="1:23">
      <c r="A21" s="118" t="s">
        <v>302</v>
      </c>
      <c r="B21" s="118" t="s">
        <v>303</v>
      </c>
      <c r="C21" s="21" t="s">
        <v>301</v>
      </c>
      <c r="D21" s="118" t="s">
        <v>71</v>
      </c>
      <c r="E21" s="118" t="s">
        <v>90</v>
      </c>
      <c r="F21" s="118" t="s">
        <v>91</v>
      </c>
      <c r="G21" s="118" t="s">
        <v>297</v>
      </c>
      <c r="H21" s="118" t="s">
        <v>298</v>
      </c>
      <c r="I21" s="23">
        <v>114100</v>
      </c>
      <c r="J21" s="23">
        <v>114100</v>
      </c>
      <c r="K21" s="23">
        <v>114100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hidden="1" customHeight="1" spans="1:23">
      <c r="A22" s="118" t="s">
        <v>302</v>
      </c>
      <c r="B22" s="118" t="s">
        <v>303</v>
      </c>
      <c r="C22" s="21" t="s">
        <v>301</v>
      </c>
      <c r="D22" s="118" t="s">
        <v>71</v>
      </c>
      <c r="E22" s="118" t="s">
        <v>90</v>
      </c>
      <c r="F22" s="118" t="s">
        <v>91</v>
      </c>
      <c r="G22" s="118" t="s">
        <v>304</v>
      </c>
      <c r="H22" s="118" t="s">
        <v>305</v>
      </c>
      <c r="I22" s="23">
        <v>112400</v>
      </c>
      <c r="J22" s="23">
        <v>112400</v>
      </c>
      <c r="K22" s="23">
        <v>112400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hidden="1" customHeight="1" spans="1:23">
      <c r="A23" s="24"/>
      <c r="B23" s="24"/>
      <c r="C23" s="21" t="s">
        <v>306</v>
      </c>
      <c r="D23" s="24"/>
      <c r="E23" s="24"/>
      <c r="F23" s="24"/>
      <c r="G23" s="24"/>
      <c r="H23" s="24"/>
      <c r="I23" s="23">
        <v>190000</v>
      </c>
      <c r="J23" s="23">
        <v>190000</v>
      </c>
      <c r="K23" s="23">
        <v>190000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hidden="1" customHeight="1" spans="1:23">
      <c r="A24" s="118" t="s">
        <v>286</v>
      </c>
      <c r="B24" s="118" t="s">
        <v>307</v>
      </c>
      <c r="C24" s="21" t="s">
        <v>306</v>
      </c>
      <c r="D24" s="118" t="s">
        <v>71</v>
      </c>
      <c r="E24" s="118" t="s">
        <v>90</v>
      </c>
      <c r="F24" s="118" t="s">
        <v>91</v>
      </c>
      <c r="G24" s="118" t="s">
        <v>274</v>
      </c>
      <c r="H24" s="118" t="s">
        <v>275</v>
      </c>
      <c r="I24" s="23">
        <v>190000</v>
      </c>
      <c r="J24" s="23">
        <v>190000</v>
      </c>
      <c r="K24" s="23">
        <v>190000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hidden="1" customHeight="1" spans="1:23">
      <c r="A25" s="24"/>
      <c r="B25" s="24"/>
      <c r="C25" s="21" t="s">
        <v>308</v>
      </c>
      <c r="D25" s="24"/>
      <c r="E25" s="24"/>
      <c r="F25" s="24"/>
      <c r="G25" s="24"/>
      <c r="H25" s="24"/>
      <c r="I25" s="23">
        <v>55325</v>
      </c>
      <c r="J25" s="23"/>
      <c r="K25" s="23"/>
      <c r="L25" s="23"/>
      <c r="M25" s="23"/>
      <c r="N25" s="23">
        <v>55325</v>
      </c>
      <c r="O25" s="23"/>
      <c r="P25" s="23"/>
      <c r="Q25" s="23"/>
      <c r="R25" s="23"/>
      <c r="S25" s="23"/>
      <c r="T25" s="23"/>
      <c r="U25" s="23"/>
      <c r="V25" s="23"/>
      <c r="W25" s="23"/>
    </row>
    <row r="26" ht="18.75" hidden="1" customHeight="1" spans="1:23">
      <c r="A26" s="118" t="s">
        <v>286</v>
      </c>
      <c r="B26" s="118" t="s">
        <v>309</v>
      </c>
      <c r="C26" s="21" t="s">
        <v>308</v>
      </c>
      <c r="D26" s="118" t="s">
        <v>71</v>
      </c>
      <c r="E26" s="118" t="s">
        <v>90</v>
      </c>
      <c r="F26" s="118" t="s">
        <v>91</v>
      </c>
      <c r="G26" s="118" t="s">
        <v>242</v>
      </c>
      <c r="H26" s="118" t="s">
        <v>243</v>
      </c>
      <c r="I26" s="23">
        <v>5050</v>
      </c>
      <c r="J26" s="23"/>
      <c r="K26" s="23"/>
      <c r="L26" s="23"/>
      <c r="M26" s="23"/>
      <c r="N26" s="23">
        <v>5050</v>
      </c>
      <c r="O26" s="23"/>
      <c r="P26" s="23"/>
      <c r="Q26" s="23"/>
      <c r="R26" s="23"/>
      <c r="S26" s="23"/>
      <c r="T26" s="23"/>
      <c r="U26" s="23"/>
      <c r="V26" s="23"/>
      <c r="W26" s="23"/>
    </row>
    <row r="27" ht="18.75" hidden="1" customHeight="1" spans="1:23">
      <c r="A27" s="118" t="s">
        <v>286</v>
      </c>
      <c r="B27" s="118" t="s">
        <v>309</v>
      </c>
      <c r="C27" s="21" t="s">
        <v>308</v>
      </c>
      <c r="D27" s="118" t="s">
        <v>71</v>
      </c>
      <c r="E27" s="118" t="s">
        <v>90</v>
      </c>
      <c r="F27" s="118" t="s">
        <v>91</v>
      </c>
      <c r="G27" s="118" t="s">
        <v>310</v>
      </c>
      <c r="H27" s="118" t="s">
        <v>311</v>
      </c>
      <c r="I27" s="23">
        <v>50275</v>
      </c>
      <c r="J27" s="23"/>
      <c r="K27" s="23"/>
      <c r="L27" s="23"/>
      <c r="M27" s="23"/>
      <c r="N27" s="23">
        <v>50275</v>
      </c>
      <c r="O27" s="23"/>
      <c r="P27" s="23"/>
      <c r="Q27" s="23"/>
      <c r="R27" s="23"/>
      <c r="S27" s="23"/>
      <c r="T27" s="23"/>
      <c r="U27" s="23"/>
      <c r="V27" s="23"/>
      <c r="W27" s="23"/>
    </row>
    <row r="28" ht="18.75" hidden="1" customHeight="1" spans="1:23">
      <c r="A28" s="24"/>
      <c r="B28" s="24"/>
      <c r="C28" s="21" t="s">
        <v>312</v>
      </c>
      <c r="D28" s="24"/>
      <c r="E28" s="24"/>
      <c r="F28" s="24"/>
      <c r="G28" s="24"/>
      <c r="H28" s="24"/>
      <c r="I28" s="23">
        <v>45700</v>
      </c>
      <c r="J28" s="23">
        <v>45700</v>
      </c>
      <c r="K28" s="23">
        <v>45700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hidden="1" customHeight="1" spans="1:23">
      <c r="A29" s="118" t="s">
        <v>286</v>
      </c>
      <c r="B29" s="118" t="s">
        <v>313</v>
      </c>
      <c r="C29" s="21" t="s">
        <v>312</v>
      </c>
      <c r="D29" s="118" t="s">
        <v>71</v>
      </c>
      <c r="E29" s="118" t="s">
        <v>90</v>
      </c>
      <c r="F29" s="118" t="s">
        <v>91</v>
      </c>
      <c r="G29" s="118" t="s">
        <v>297</v>
      </c>
      <c r="H29" s="118" t="s">
        <v>298</v>
      </c>
      <c r="I29" s="23">
        <v>45700</v>
      </c>
      <c r="J29" s="23">
        <v>45700</v>
      </c>
      <c r="K29" s="23">
        <v>45700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hidden="1" customHeight="1" spans="1:23">
      <c r="A30" s="24"/>
      <c r="B30" s="24"/>
      <c r="C30" s="21" t="s">
        <v>314</v>
      </c>
      <c r="D30" s="24"/>
      <c r="E30" s="24"/>
      <c r="F30" s="24"/>
      <c r="G30" s="24"/>
      <c r="H30" s="24"/>
      <c r="I30" s="23">
        <v>50000</v>
      </c>
      <c r="J30" s="23"/>
      <c r="K30" s="23"/>
      <c r="L30" s="23"/>
      <c r="M30" s="23"/>
      <c r="N30" s="23"/>
      <c r="O30" s="23"/>
      <c r="P30" s="23"/>
      <c r="Q30" s="23"/>
      <c r="R30" s="23">
        <v>50000</v>
      </c>
      <c r="S30" s="23"/>
      <c r="T30" s="23"/>
      <c r="U30" s="23"/>
      <c r="V30" s="23"/>
      <c r="W30" s="23">
        <v>50000</v>
      </c>
    </row>
    <row r="31" ht="18.75" hidden="1" customHeight="1" spans="1:23">
      <c r="A31" s="118" t="s">
        <v>286</v>
      </c>
      <c r="B31" s="118" t="s">
        <v>315</v>
      </c>
      <c r="C31" s="21" t="s">
        <v>314</v>
      </c>
      <c r="D31" s="118" t="s">
        <v>71</v>
      </c>
      <c r="E31" s="118" t="s">
        <v>90</v>
      </c>
      <c r="F31" s="118" t="s">
        <v>91</v>
      </c>
      <c r="G31" s="118" t="s">
        <v>242</v>
      </c>
      <c r="H31" s="118" t="s">
        <v>243</v>
      </c>
      <c r="I31" s="23">
        <v>50000</v>
      </c>
      <c r="J31" s="23"/>
      <c r="K31" s="23"/>
      <c r="L31" s="23"/>
      <c r="M31" s="23"/>
      <c r="N31" s="23"/>
      <c r="O31" s="23"/>
      <c r="P31" s="23"/>
      <c r="Q31" s="23"/>
      <c r="R31" s="23">
        <v>50000</v>
      </c>
      <c r="S31" s="23"/>
      <c r="T31" s="23"/>
      <c r="U31" s="23"/>
      <c r="V31" s="23"/>
      <c r="W31" s="23">
        <v>50000</v>
      </c>
    </row>
    <row r="32" ht="18.75" hidden="1" customHeight="1" spans="1:23">
      <c r="A32" s="24"/>
      <c r="B32" s="24"/>
      <c r="C32" s="21" t="s">
        <v>316</v>
      </c>
      <c r="D32" s="24"/>
      <c r="E32" s="24"/>
      <c r="F32" s="24"/>
      <c r="G32" s="24"/>
      <c r="H32" s="24"/>
      <c r="I32" s="23">
        <v>445900</v>
      </c>
      <c r="J32" s="23">
        <v>445900</v>
      </c>
      <c r="K32" s="23">
        <v>445900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hidden="1" customHeight="1" spans="1:23">
      <c r="A33" s="118" t="s">
        <v>286</v>
      </c>
      <c r="B33" s="118" t="s">
        <v>317</v>
      </c>
      <c r="C33" s="21" t="s">
        <v>316</v>
      </c>
      <c r="D33" s="118" t="s">
        <v>71</v>
      </c>
      <c r="E33" s="118" t="s">
        <v>90</v>
      </c>
      <c r="F33" s="118" t="s">
        <v>91</v>
      </c>
      <c r="G33" s="118" t="s">
        <v>242</v>
      </c>
      <c r="H33" s="118" t="s">
        <v>243</v>
      </c>
      <c r="I33" s="23">
        <v>104900</v>
      </c>
      <c r="J33" s="23">
        <v>104900</v>
      </c>
      <c r="K33" s="23">
        <v>104900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hidden="1" customHeight="1" spans="1:23">
      <c r="A34" s="118" t="s">
        <v>286</v>
      </c>
      <c r="B34" s="118" t="s">
        <v>317</v>
      </c>
      <c r="C34" s="21" t="s">
        <v>316</v>
      </c>
      <c r="D34" s="118" t="s">
        <v>71</v>
      </c>
      <c r="E34" s="118" t="s">
        <v>90</v>
      </c>
      <c r="F34" s="118" t="s">
        <v>91</v>
      </c>
      <c r="G34" s="118" t="s">
        <v>318</v>
      </c>
      <c r="H34" s="118" t="s">
        <v>319</v>
      </c>
      <c r="I34" s="23">
        <v>49000</v>
      </c>
      <c r="J34" s="23">
        <v>49000</v>
      </c>
      <c r="K34" s="23">
        <v>49000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hidden="1" customHeight="1" spans="1:23">
      <c r="A35" s="118" t="s">
        <v>286</v>
      </c>
      <c r="B35" s="118" t="s">
        <v>317</v>
      </c>
      <c r="C35" s="21" t="s">
        <v>316</v>
      </c>
      <c r="D35" s="118" t="s">
        <v>71</v>
      </c>
      <c r="E35" s="118" t="s">
        <v>90</v>
      </c>
      <c r="F35" s="118" t="s">
        <v>91</v>
      </c>
      <c r="G35" s="118" t="s">
        <v>246</v>
      </c>
      <c r="H35" s="118" t="s">
        <v>247</v>
      </c>
      <c r="I35" s="23">
        <v>4000</v>
      </c>
      <c r="J35" s="23">
        <v>4000</v>
      </c>
      <c r="K35" s="23">
        <v>4000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hidden="1" customHeight="1" spans="1:23">
      <c r="A36" s="118" t="s">
        <v>286</v>
      </c>
      <c r="B36" s="118" t="s">
        <v>317</v>
      </c>
      <c r="C36" s="21" t="s">
        <v>316</v>
      </c>
      <c r="D36" s="118" t="s">
        <v>71</v>
      </c>
      <c r="E36" s="118" t="s">
        <v>90</v>
      </c>
      <c r="F36" s="118" t="s">
        <v>91</v>
      </c>
      <c r="G36" s="118" t="s">
        <v>320</v>
      </c>
      <c r="H36" s="118" t="s">
        <v>321</v>
      </c>
      <c r="I36" s="23">
        <v>70000</v>
      </c>
      <c r="J36" s="23">
        <v>70000</v>
      </c>
      <c r="K36" s="23">
        <v>70000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hidden="1" customHeight="1" spans="1:23">
      <c r="A37" s="118" t="s">
        <v>286</v>
      </c>
      <c r="B37" s="118" t="s">
        <v>317</v>
      </c>
      <c r="C37" s="21" t="s">
        <v>316</v>
      </c>
      <c r="D37" s="118" t="s">
        <v>71</v>
      </c>
      <c r="E37" s="118" t="s">
        <v>90</v>
      </c>
      <c r="F37" s="118" t="s">
        <v>91</v>
      </c>
      <c r="G37" s="118" t="s">
        <v>310</v>
      </c>
      <c r="H37" s="118" t="s">
        <v>311</v>
      </c>
      <c r="I37" s="23">
        <v>30000</v>
      </c>
      <c r="J37" s="23">
        <v>30000</v>
      </c>
      <c r="K37" s="23">
        <v>30000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hidden="1" customHeight="1" spans="1:23">
      <c r="A38" s="118" t="s">
        <v>286</v>
      </c>
      <c r="B38" s="118" t="s">
        <v>317</v>
      </c>
      <c r="C38" s="21" t="s">
        <v>316</v>
      </c>
      <c r="D38" s="118" t="s">
        <v>71</v>
      </c>
      <c r="E38" s="118" t="s">
        <v>90</v>
      </c>
      <c r="F38" s="118" t="s">
        <v>91</v>
      </c>
      <c r="G38" s="118" t="s">
        <v>250</v>
      </c>
      <c r="H38" s="118" t="s">
        <v>183</v>
      </c>
      <c r="I38" s="23">
        <v>15000</v>
      </c>
      <c r="J38" s="23">
        <v>15000</v>
      </c>
      <c r="K38" s="23">
        <v>15000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hidden="1" customHeight="1" spans="1:23">
      <c r="A39" s="118" t="s">
        <v>286</v>
      </c>
      <c r="B39" s="118" t="s">
        <v>317</v>
      </c>
      <c r="C39" s="21" t="s">
        <v>316</v>
      </c>
      <c r="D39" s="118" t="s">
        <v>71</v>
      </c>
      <c r="E39" s="118" t="s">
        <v>90</v>
      </c>
      <c r="F39" s="118" t="s">
        <v>91</v>
      </c>
      <c r="G39" s="118" t="s">
        <v>251</v>
      </c>
      <c r="H39" s="118" t="s">
        <v>252</v>
      </c>
      <c r="I39" s="23">
        <v>81000</v>
      </c>
      <c r="J39" s="23">
        <v>81000</v>
      </c>
      <c r="K39" s="23">
        <v>81000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hidden="1" customHeight="1" spans="1:23">
      <c r="A40" s="118" t="s">
        <v>286</v>
      </c>
      <c r="B40" s="118" t="s">
        <v>317</v>
      </c>
      <c r="C40" s="21" t="s">
        <v>316</v>
      </c>
      <c r="D40" s="118" t="s">
        <v>71</v>
      </c>
      <c r="E40" s="118" t="s">
        <v>90</v>
      </c>
      <c r="F40" s="118" t="s">
        <v>91</v>
      </c>
      <c r="G40" s="118" t="s">
        <v>297</v>
      </c>
      <c r="H40" s="118" t="s">
        <v>298</v>
      </c>
      <c r="I40" s="23">
        <v>79140</v>
      </c>
      <c r="J40" s="23">
        <v>79140</v>
      </c>
      <c r="K40" s="23">
        <v>79140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hidden="1" customHeight="1" spans="1:23">
      <c r="A41" s="118" t="s">
        <v>286</v>
      </c>
      <c r="B41" s="118" t="s">
        <v>317</v>
      </c>
      <c r="C41" s="21" t="s">
        <v>316</v>
      </c>
      <c r="D41" s="118" t="s">
        <v>71</v>
      </c>
      <c r="E41" s="118" t="s">
        <v>90</v>
      </c>
      <c r="F41" s="118" t="s">
        <v>91</v>
      </c>
      <c r="G41" s="118" t="s">
        <v>274</v>
      </c>
      <c r="H41" s="118" t="s">
        <v>275</v>
      </c>
      <c r="I41" s="23">
        <v>2000</v>
      </c>
      <c r="J41" s="23">
        <v>2000</v>
      </c>
      <c r="K41" s="23">
        <v>2000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hidden="1" customHeight="1" spans="1:23">
      <c r="A42" s="118" t="s">
        <v>286</v>
      </c>
      <c r="B42" s="118" t="s">
        <v>317</v>
      </c>
      <c r="C42" s="21" t="s">
        <v>316</v>
      </c>
      <c r="D42" s="118" t="s">
        <v>71</v>
      </c>
      <c r="E42" s="118" t="s">
        <v>90</v>
      </c>
      <c r="F42" s="118" t="s">
        <v>91</v>
      </c>
      <c r="G42" s="118" t="s">
        <v>304</v>
      </c>
      <c r="H42" s="118" t="s">
        <v>305</v>
      </c>
      <c r="I42" s="23">
        <v>10860</v>
      </c>
      <c r="J42" s="23">
        <v>10860</v>
      </c>
      <c r="K42" s="23">
        <v>10860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hidden="1" customHeight="1" spans="1:23">
      <c r="A43" s="34" t="s">
        <v>129</v>
      </c>
      <c r="B43" s="35"/>
      <c r="C43" s="35"/>
      <c r="D43" s="35"/>
      <c r="E43" s="35"/>
      <c r="F43" s="35"/>
      <c r="G43" s="35"/>
      <c r="H43" s="36"/>
      <c r="I43" s="23">
        <v>1128425</v>
      </c>
      <c r="J43" s="23">
        <v>1000000</v>
      </c>
      <c r="K43" s="23">
        <v>1000000</v>
      </c>
      <c r="L43" s="23"/>
      <c r="M43" s="23"/>
      <c r="N43" s="23">
        <v>55325</v>
      </c>
      <c r="O43" s="23"/>
      <c r="P43" s="23"/>
      <c r="Q43" s="23"/>
      <c r="R43" s="23">
        <v>73100</v>
      </c>
      <c r="S43" s="23"/>
      <c r="T43" s="23"/>
      <c r="U43" s="23">
        <v>20000</v>
      </c>
      <c r="V43" s="23"/>
      <c r="W43" s="23">
        <v>53100</v>
      </c>
    </row>
  </sheetData>
  <autoFilter xmlns:etc="http://www.wps.cn/officeDocument/2017/etCustomData" ref="A1:W43" etc:filterBottomFollowUsedRange="0">
    <filterColumn colId="4">
      <filters>
        <filter val="2013699"/>
      </filters>
    </filterColumn>
    <extLst/>
  </autoFilter>
  <mergeCells count="28">
    <mergeCell ref="A2:W2"/>
    <mergeCell ref="A3:H3"/>
    <mergeCell ref="J4:M4"/>
    <mergeCell ref="N4:P4"/>
    <mergeCell ref="R4:W4"/>
    <mergeCell ref="A43:H4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3"/>
  <sheetViews>
    <sheetView showZeros="0" topLeftCell="A31" workbookViewId="0">
      <selection activeCell="B12" sqref="B12:B17"/>
    </sheetView>
  </sheetViews>
  <sheetFormatPr defaultColWidth="9.14583333333333" defaultRowHeight="12" customHeight="1"/>
  <cols>
    <col min="1" max="1" width="34.28125" customWidth="1"/>
    <col min="2" max="2" width="48" customWidth="1"/>
    <col min="3" max="5" width="18.28125" customWidth="1"/>
    <col min="6" max="6" width="12" customWidth="1"/>
    <col min="7" max="7" width="17" customWidth="1"/>
    <col min="8" max="9" width="12" customWidth="1"/>
    <col min="10" max="10" width="27.5729166666667" customWidth="1"/>
  </cols>
  <sheetData>
    <row r="1" ht="15" customHeight="1" spans="10:10">
      <c r="J1" s="87" t="s">
        <v>322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3"/>
      <c r="G2" s="6"/>
      <c r="H2" s="53"/>
      <c r="I2" s="53"/>
      <c r="J2" s="6"/>
    </row>
    <row r="3" ht="18.75" customHeight="1" spans="1:8">
      <c r="A3" s="7" t="str">
        <f>"单位名称："&amp;"中国共产党临沧市临翔区委员会组织部"</f>
        <v>单位名称：中国共产党临沧市临翔区委员会组织部</v>
      </c>
      <c r="B3" s="3"/>
      <c r="C3" s="3"/>
      <c r="D3" s="3"/>
      <c r="E3" s="3"/>
      <c r="F3" s="54"/>
      <c r="G3" s="3"/>
      <c r="H3" s="54"/>
    </row>
    <row r="4" ht="18.75" customHeight="1" spans="1:10">
      <c r="A4" s="45" t="s">
        <v>323</v>
      </c>
      <c r="B4" s="45" t="s">
        <v>324</v>
      </c>
      <c r="C4" s="45" t="s">
        <v>325</v>
      </c>
      <c r="D4" s="45" t="s">
        <v>326</v>
      </c>
      <c r="E4" s="45" t="s">
        <v>327</v>
      </c>
      <c r="F4" s="55" t="s">
        <v>328</v>
      </c>
      <c r="G4" s="45" t="s">
        <v>329</v>
      </c>
      <c r="H4" s="55" t="s">
        <v>330</v>
      </c>
      <c r="I4" s="55" t="s">
        <v>331</v>
      </c>
      <c r="J4" s="45" t="s">
        <v>332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9"/>
      <c r="C6" s="49"/>
      <c r="D6" s="49"/>
      <c r="E6" s="56"/>
      <c r="F6" s="57"/>
      <c r="G6" s="56"/>
      <c r="H6" s="57"/>
      <c r="I6" s="57"/>
      <c r="J6" s="56"/>
    </row>
    <row r="7" ht="18.75" customHeight="1" spans="1:10">
      <c r="A7" s="210" t="s">
        <v>299</v>
      </c>
      <c r="B7" s="21" t="s">
        <v>333</v>
      </c>
      <c r="C7" s="21" t="s">
        <v>334</v>
      </c>
      <c r="D7" s="21" t="s">
        <v>335</v>
      </c>
      <c r="E7" s="33" t="s">
        <v>336</v>
      </c>
      <c r="F7" s="21" t="s">
        <v>337</v>
      </c>
      <c r="G7" s="33" t="s">
        <v>171</v>
      </c>
      <c r="H7" s="21" t="s">
        <v>338</v>
      </c>
      <c r="I7" s="21" t="s">
        <v>339</v>
      </c>
      <c r="J7" s="33" t="s">
        <v>340</v>
      </c>
    </row>
    <row r="8" ht="18.75" customHeight="1" spans="1:10">
      <c r="A8" s="210" t="s">
        <v>299</v>
      </c>
      <c r="B8" s="21" t="s">
        <v>333</v>
      </c>
      <c r="C8" s="21" t="s">
        <v>334</v>
      </c>
      <c r="D8" s="21" t="s">
        <v>341</v>
      </c>
      <c r="E8" s="33" t="s">
        <v>342</v>
      </c>
      <c r="F8" s="21" t="s">
        <v>337</v>
      </c>
      <c r="G8" s="33" t="s">
        <v>343</v>
      </c>
      <c r="H8" s="21" t="s">
        <v>344</v>
      </c>
      <c r="I8" s="21" t="s">
        <v>339</v>
      </c>
      <c r="J8" s="33" t="s">
        <v>345</v>
      </c>
    </row>
    <row r="9" ht="18.75" customHeight="1" spans="1:10">
      <c r="A9" s="210" t="s">
        <v>299</v>
      </c>
      <c r="B9" s="21" t="s">
        <v>333</v>
      </c>
      <c r="C9" s="21" t="s">
        <v>334</v>
      </c>
      <c r="D9" s="21" t="s">
        <v>346</v>
      </c>
      <c r="E9" s="33" t="s">
        <v>347</v>
      </c>
      <c r="F9" s="21" t="s">
        <v>337</v>
      </c>
      <c r="G9" s="33" t="s">
        <v>171</v>
      </c>
      <c r="H9" s="21" t="s">
        <v>348</v>
      </c>
      <c r="I9" s="21" t="s">
        <v>339</v>
      </c>
      <c r="J9" s="33" t="s">
        <v>349</v>
      </c>
    </row>
    <row r="10" ht="18.75" customHeight="1" spans="1:10">
      <c r="A10" s="210" t="s">
        <v>299</v>
      </c>
      <c r="B10" s="21" t="s">
        <v>333</v>
      </c>
      <c r="C10" s="21" t="s">
        <v>350</v>
      </c>
      <c r="D10" s="21" t="s">
        <v>351</v>
      </c>
      <c r="E10" s="33" t="s">
        <v>352</v>
      </c>
      <c r="F10" s="21" t="s">
        <v>353</v>
      </c>
      <c r="G10" s="33" t="s">
        <v>354</v>
      </c>
      <c r="H10" s="21" t="s">
        <v>344</v>
      </c>
      <c r="I10" s="21" t="s">
        <v>339</v>
      </c>
      <c r="J10" s="33" t="s">
        <v>355</v>
      </c>
    </row>
    <row r="11" ht="18.75" customHeight="1" spans="1:10">
      <c r="A11" s="210" t="s">
        <v>299</v>
      </c>
      <c r="B11" s="21" t="s">
        <v>333</v>
      </c>
      <c r="C11" s="21" t="s">
        <v>356</v>
      </c>
      <c r="D11" s="21" t="s">
        <v>357</v>
      </c>
      <c r="E11" s="33" t="s">
        <v>358</v>
      </c>
      <c r="F11" s="21" t="s">
        <v>353</v>
      </c>
      <c r="G11" s="33" t="s">
        <v>354</v>
      </c>
      <c r="H11" s="21" t="s">
        <v>344</v>
      </c>
      <c r="I11" s="21" t="s">
        <v>339</v>
      </c>
      <c r="J11" s="33" t="s">
        <v>359</v>
      </c>
    </row>
    <row r="12" ht="18.75" customHeight="1" spans="1:10">
      <c r="A12" s="210" t="s">
        <v>312</v>
      </c>
      <c r="B12" s="21" t="s">
        <v>360</v>
      </c>
      <c r="C12" s="21" t="s">
        <v>334</v>
      </c>
      <c r="D12" s="21" t="s">
        <v>335</v>
      </c>
      <c r="E12" s="33" t="s">
        <v>361</v>
      </c>
      <c r="F12" s="21" t="s">
        <v>337</v>
      </c>
      <c r="G12" s="33" t="s">
        <v>172</v>
      </c>
      <c r="H12" s="21" t="s">
        <v>362</v>
      </c>
      <c r="I12" s="21" t="s">
        <v>339</v>
      </c>
      <c r="J12" s="33" t="s">
        <v>363</v>
      </c>
    </row>
    <row r="13" ht="18.75" customHeight="1" spans="1:10">
      <c r="A13" s="210" t="s">
        <v>312</v>
      </c>
      <c r="B13" s="21" t="s">
        <v>360</v>
      </c>
      <c r="C13" s="21" t="s">
        <v>334</v>
      </c>
      <c r="D13" s="21" t="s">
        <v>341</v>
      </c>
      <c r="E13" s="33" t="s">
        <v>364</v>
      </c>
      <c r="F13" s="21" t="s">
        <v>365</v>
      </c>
      <c r="G13" s="33" t="s">
        <v>174</v>
      </c>
      <c r="H13" s="21" t="s">
        <v>344</v>
      </c>
      <c r="I13" s="21" t="s">
        <v>366</v>
      </c>
      <c r="J13" s="33" t="s">
        <v>367</v>
      </c>
    </row>
    <row r="14" ht="18.75" customHeight="1" spans="1:10">
      <c r="A14" s="210" t="s">
        <v>312</v>
      </c>
      <c r="B14" s="21" t="s">
        <v>360</v>
      </c>
      <c r="C14" s="21" t="s">
        <v>334</v>
      </c>
      <c r="D14" s="21" t="s">
        <v>341</v>
      </c>
      <c r="E14" s="33" t="s">
        <v>368</v>
      </c>
      <c r="F14" s="21" t="s">
        <v>353</v>
      </c>
      <c r="G14" s="33" t="s">
        <v>354</v>
      </c>
      <c r="H14" s="21" t="s">
        <v>344</v>
      </c>
      <c r="I14" s="21" t="s">
        <v>366</v>
      </c>
      <c r="J14" s="33" t="s">
        <v>369</v>
      </c>
    </row>
    <row r="15" ht="18.75" customHeight="1" spans="1:10">
      <c r="A15" s="210" t="s">
        <v>312</v>
      </c>
      <c r="B15" s="21" t="s">
        <v>360</v>
      </c>
      <c r="C15" s="21" t="s">
        <v>334</v>
      </c>
      <c r="D15" s="21" t="s">
        <v>346</v>
      </c>
      <c r="E15" s="33" t="s">
        <v>370</v>
      </c>
      <c r="F15" s="21" t="s">
        <v>337</v>
      </c>
      <c r="G15" s="33" t="s">
        <v>371</v>
      </c>
      <c r="H15" s="21" t="s">
        <v>348</v>
      </c>
      <c r="I15" s="21" t="s">
        <v>339</v>
      </c>
      <c r="J15" s="33" t="s">
        <v>372</v>
      </c>
    </row>
    <row r="16" ht="18.75" customHeight="1" spans="1:10">
      <c r="A16" s="210" t="s">
        <v>312</v>
      </c>
      <c r="B16" s="21" t="s">
        <v>360</v>
      </c>
      <c r="C16" s="21" t="s">
        <v>350</v>
      </c>
      <c r="D16" s="21" t="s">
        <v>351</v>
      </c>
      <c r="E16" s="33" t="s">
        <v>373</v>
      </c>
      <c r="F16" s="21" t="s">
        <v>337</v>
      </c>
      <c r="G16" s="33" t="s">
        <v>374</v>
      </c>
      <c r="H16" s="21" t="s">
        <v>375</v>
      </c>
      <c r="I16" s="21" t="s">
        <v>366</v>
      </c>
      <c r="J16" s="33" t="s">
        <v>376</v>
      </c>
    </row>
    <row r="17" ht="18.75" customHeight="1" spans="1:10">
      <c r="A17" s="210" t="s">
        <v>312</v>
      </c>
      <c r="B17" s="21" t="s">
        <v>360</v>
      </c>
      <c r="C17" s="21" t="s">
        <v>356</v>
      </c>
      <c r="D17" s="21" t="s">
        <v>357</v>
      </c>
      <c r="E17" s="33" t="s">
        <v>377</v>
      </c>
      <c r="F17" s="21" t="s">
        <v>353</v>
      </c>
      <c r="G17" s="33" t="s">
        <v>378</v>
      </c>
      <c r="H17" s="21" t="s">
        <v>344</v>
      </c>
      <c r="I17" s="21" t="s">
        <v>339</v>
      </c>
      <c r="J17" s="33" t="s">
        <v>379</v>
      </c>
    </row>
    <row r="18" ht="18.75" customHeight="1" spans="1:10">
      <c r="A18" s="210" t="s">
        <v>306</v>
      </c>
      <c r="B18" s="21" t="s">
        <v>380</v>
      </c>
      <c r="C18" s="21" t="s">
        <v>334</v>
      </c>
      <c r="D18" s="21" t="s">
        <v>335</v>
      </c>
      <c r="E18" s="33" t="s">
        <v>381</v>
      </c>
      <c r="F18" s="21" t="s">
        <v>337</v>
      </c>
      <c r="G18" s="33" t="s">
        <v>382</v>
      </c>
      <c r="H18" s="21" t="s">
        <v>383</v>
      </c>
      <c r="I18" s="21" t="s">
        <v>339</v>
      </c>
      <c r="J18" s="33" t="s">
        <v>384</v>
      </c>
    </row>
    <row r="19" ht="18.75" customHeight="1" spans="1:10">
      <c r="A19" s="210" t="s">
        <v>306</v>
      </c>
      <c r="B19" s="21" t="s">
        <v>380</v>
      </c>
      <c r="C19" s="21" t="s">
        <v>334</v>
      </c>
      <c r="D19" s="21" t="s">
        <v>341</v>
      </c>
      <c r="E19" s="33" t="s">
        <v>385</v>
      </c>
      <c r="F19" s="21" t="s">
        <v>353</v>
      </c>
      <c r="G19" s="33" t="s">
        <v>343</v>
      </c>
      <c r="H19" s="21" t="s">
        <v>344</v>
      </c>
      <c r="I19" s="21" t="s">
        <v>339</v>
      </c>
      <c r="J19" s="33" t="s">
        <v>386</v>
      </c>
    </row>
    <row r="20" ht="18.75" customHeight="1" spans="1:10">
      <c r="A20" s="210" t="s">
        <v>306</v>
      </c>
      <c r="B20" s="21" t="s">
        <v>380</v>
      </c>
      <c r="C20" s="21" t="s">
        <v>334</v>
      </c>
      <c r="D20" s="21" t="s">
        <v>346</v>
      </c>
      <c r="E20" s="33" t="s">
        <v>387</v>
      </c>
      <c r="F20" s="21" t="s">
        <v>337</v>
      </c>
      <c r="G20" s="33" t="s">
        <v>371</v>
      </c>
      <c r="H20" s="21" t="s">
        <v>348</v>
      </c>
      <c r="I20" s="21" t="s">
        <v>339</v>
      </c>
      <c r="J20" s="33" t="s">
        <v>388</v>
      </c>
    </row>
    <row r="21" ht="18.75" customHeight="1" spans="1:10">
      <c r="A21" s="210" t="s">
        <v>306</v>
      </c>
      <c r="B21" s="21" t="s">
        <v>380</v>
      </c>
      <c r="C21" s="21" t="s">
        <v>334</v>
      </c>
      <c r="D21" s="21" t="s">
        <v>389</v>
      </c>
      <c r="E21" s="33" t="s">
        <v>390</v>
      </c>
      <c r="F21" s="21" t="s">
        <v>337</v>
      </c>
      <c r="G21" s="33" t="s">
        <v>391</v>
      </c>
      <c r="H21" s="21" t="s">
        <v>383</v>
      </c>
      <c r="I21" s="21" t="s">
        <v>339</v>
      </c>
      <c r="J21" s="33" t="s">
        <v>392</v>
      </c>
    </row>
    <row r="22" ht="18.75" customHeight="1" spans="1:10">
      <c r="A22" s="210" t="s">
        <v>306</v>
      </c>
      <c r="B22" s="21" t="s">
        <v>380</v>
      </c>
      <c r="C22" s="21" t="s">
        <v>350</v>
      </c>
      <c r="D22" s="21" t="s">
        <v>351</v>
      </c>
      <c r="E22" s="33" t="s">
        <v>393</v>
      </c>
      <c r="F22" s="21" t="s">
        <v>353</v>
      </c>
      <c r="G22" s="33" t="s">
        <v>354</v>
      </c>
      <c r="H22" s="21" t="s">
        <v>344</v>
      </c>
      <c r="I22" s="21" t="s">
        <v>366</v>
      </c>
      <c r="J22" s="33" t="s">
        <v>394</v>
      </c>
    </row>
    <row r="23" ht="18.75" customHeight="1" spans="1:10">
      <c r="A23" s="210" t="s">
        <v>306</v>
      </c>
      <c r="B23" s="21" t="s">
        <v>380</v>
      </c>
      <c r="C23" s="21" t="s">
        <v>356</v>
      </c>
      <c r="D23" s="21" t="s">
        <v>357</v>
      </c>
      <c r="E23" s="33" t="s">
        <v>395</v>
      </c>
      <c r="F23" s="21" t="s">
        <v>353</v>
      </c>
      <c r="G23" s="33" t="s">
        <v>378</v>
      </c>
      <c r="H23" s="21" t="s">
        <v>344</v>
      </c>
      <c r="I23" s="21" t="s">
        <v>366</v>
      </c>
      <c r="J23" s="33" t="s">
        <v>396</v>
      </c>
    </row>
    <row r="24" ht="18.75" customHeight="1" spans="1:10">
      <c r="A24" s="210" t="s">
        <v>288</v>
      </c>
      <c r="B24" s="21" t="s">
        <v>397</v>
      </c>
      <c r="C24" s="21" t="s">
        <v>334</v>
      </c>
      <c r="D24" s="21" t="s">
        <v>335</v>
      </c>
      <c r="E24" s="33" t="s">
        <v>398</v>
      </c>
      <c r="F24" s="21" t="s">
        <v>337</v>
      </c>
      <c r="G24" s="33" t="s">
        <v>399</v>
      </c>
      <c r="H24" s="21" t="s">
        <v>400</v>
      </c>
      <c r="I24" s="21" t="s">
        <v>339</v>
      </c>
      <c r="J24" s="33" t="s">
        <v>401</v>
      </c>
    </row>
    <row r="25" ht="18.75" customHeight="1" spans="1:10">
      <c r="A25" s="210" t="s">
        <v>288</v>
      </c>
      <c r="B25" s="21" t="s">
        <v>397</v>
      </c>
      <c r="C25" s="21" t="s">
        <v>334</v>
      </c>
      <c r="D25" s="21" t="s">
        <v>335</v>
      </c>
      <c r="E25" s="33" t="s">
        <v>402</v>
      </c>
      <c r="F25" s="21" t="s">
        <v>337</v>
      </c>
      <c r="G25" s="33" t="s">
        <v>172</v>
      </c>
      <c r="H25" s="21" t="s">
        <v>403</v>
      </c>
      <c r="I25" s="21" t="s">
        <v>339</v>
      </c>
      <c r="J25" s="33" t="s">
        <v>404</v>
      </c>
    </row>
    <row r="26" ht="18.75" customHeight="1" spans="1:10">
      <c r="A26" s="210" t="s">
        <v>288</v>
      </c>
      <c r="B26" s="21" t="s">
        <v>397</v>
      </c>
      <c r="C26" s="21" t="s">
        <v>334</v>
      </c>
      <c r="D26" s="21" t="s">
        <v>341</v>
      </c>
      <c r="E26" s="33" t="s">
        <v>405</v>
      </c>
      <c r="F26" s="21" t="s">
        <v>337</v>
      </c>
      <c r="G26" s="33" t="s">
        <v>406</v>
      </c>
      <c r="H26" s="21" t="s">
        <v>344</v>
      </c>
      <c r="I26" s="21" t="s">
        <v>366</v>
      </c>
      <c r="J26" s="33" t="s">
        <v>407</v>
      </c>
    </row>
    <row r="27" ht="18.75" customHeight="1" spans="1:10">
      <c r="A27" s="210" t="s">
        <v>288</v>
      </c>
      <c r="B27" s="21" t="s">
        <v>397</v>
      </c>
      <c r="C27" s="21" t="s">
        <v>350</v>
      </c>
      <c r="D27" s="21" t="s">
        <v>351</v>
      </c>
      <c r="E27" s="33" t="s">
        <v>408</v>
      </c>
      <c r="F27" s="21" t="s">
        <v>337</v>
      </c>
      <c r="G27" s="33" t="s">
        <v>409</v>
      </c>
      <c r="H27" s="21" t="s">
        <v>375</v>
      </c>
      <c r="I27" s="21" t="s">
        <v>366</v>
      </c>
      <c r="J27" s="33" t="s">
        <v>410</v>
      </c>
    </row>
    <row r="28" ht="18.75" customHeight="1" spans="1:10">
      <c r="A28" s="210" t="s">
        <v>288</v>
      </c>
      <c r="B28" s="21" t="s">
        <v>397</v>
      </c>
      <c r="C28" s="21" t="s">
        <v>350</v>
      </c>
      <c r="D28" s="21" t="s">
        <v>351</v>
      </c>
      <c r="E28" s="33" t="s">
        <v>411</v>
      </c>
      <c r="F28" s="21" t="s">
        <v>337</v>
      </c>
      <c r="G28" s="33" t="s">
        <v>412</v>
      </c>
      <c r="H28" s="21" t="s">
        <v>375</v>
      </c>
      <c r="I28" s="21" t="s">
        <v>366</v>
      </c>
      <c r="J28" s="33" t="s">
        <v>413</v>
      </c>
    </row>
    <row r="29" ht="18.75" customHeight="1" spans="1:10">
      <c r="A29" s="210" t="s">
        <v>288</v>
      </c>
      <c r="B29" s="21" t="s">
        <v>397</v>
      </c>
      <c r="C29" s="21" t="s">
        <v>356</v>
      </c>
      <c r="D29" s="21" t="s">
        <v>357</v>
      </c>
      <c r="E29" s="33" t="s">
        <v>414</v>
      </c>
      <c r="F29" s="21" t="s">
        <v>353</v>
      </c>
      <c r="G29" s="33" t="s">
        <v>378</v>
      </c>
      <c r="H29" s="21" t="s">
        <v>344</v>
      </c>
      <c r="I29" s="21" t="s">
        <v>339</v>
      </c>
      <c r="J29" s="33" t="s">
        <v>415</v>
      </c>
    </row>
    <row r="30" ht="18.75" customHeight="1" spans="1:10">
      <c r="A30" s="210" t="s">
        <v>314</v>
      </c>
      <c r="B30" s="21" t="s">
        <v>416</v>
      </c>
      <c r="C30" s="21" t="s">
        <v>334</v>
      </c>
      <c r="D30" s="21" t="s">
        <v>335</v>
      </c>
      <c r="E30" s="33" t="s">
        <v>417</v>
      </c>
      <c r="F30" s="21" t="s">
        <v>353</v>
      </c>
      <c r="G30" s="33" t="s">
        <v>172</v>
      </c>
      <c r="H30" s="21" t="s">
        <v>403</v>
      </c>
      <c r="I30" s="21" t="s">
        <v>339</v>
      </c>
      <c r="J30" s="33" t="s">
        <v>418</v>
      </c>
    </row>
    <row r="31" ht="18.75" customHeight="1" spans="1:10">
      <c r="A31" s="210" t="s">
        <v>314</v>
      </c>
      <c r="B31" s="21" t="s">
        <v>416</v>
      </c>
      <c r="C31" s="21" t="s">
        <v>334</v>
      </c>
      <c r="D31" s="21" t="s">
        <v>341</v>
      </c>
      <c r="E31" s="33" t="s">
        <v>419</v>
      </c>
      <c r="F31" s="21" t="s">
        <v>353</v>
      </c>
      <c r="G31" s="33" t="s">
        <v>378</v>
      </c>
      <c r="H31" s="21" t="s">
        <v>344</v>
      </c>
      <c r="I31" s="21" t="s">
        <v>339</v>
      </c>
      <c r="J31" s="33" t="s">
        <v>420</v>
      </c>
    </row>
    <row r="32" ht="18.75" customHeight="1" spans="1:10">
      <c r="A32" s="210" t="s">
        <v>314</v>
      </c>
      <c r="B32" s="21" t="s">
        <v>416</v>
      </c>
      <c r="C32" s="21" t="s">
        <v>334</v>
      </c>
      <c r="D32" s="21" t="s">
        <v>346</v>
      </c>
      <c r="E32" s="33" t="s">
        <v>347</v>
      </c>
      <c r="F32" s="21" t="s">
        <v>337</v>
      </c>
      <c r="G32" s="33" t="s">
        <v>421</v>
      </c>
      <c r="H32" s="21" t="s">
        <v>348</v>
      </c>
      <c r="I32" s="21" t="s">
        <v>339</v>
      </c>
      <c r="J32" s="33" t="s">
        <v>422</v>
      </c>
    </row>
    <row r="33" ht="18.75" customHeight="1" spans="1:10">
      <c r="A33" s="210" t="s">
        <v>314</v>
      </c>
      <c r="B33" s="21" t="s">
        <v>416</v>
      </c>
      <c r="C33" s="21" t="s">
        <v>350</v>
      </c>
      <c r="D33" s="21" t="s">
        <v>351</v>
      </c>
      <c r="E33" s="33" t="s">
        <v>352</v>
      </c>
      <c r="F33" s="21" t="s">
        <v>353</v>
      </c>
      <c r="G33" s="33" t="s">
        <v>423</v>
      </c>
      <c r="H33" s="21" t="s">
        <v>344</v>
      </c>
      <c r="I33" s="21" t="s">
        <v>366</v>
      </c>
      <c r="J33" s="33" t="s">
        <v>424</v>
      </c>
    </row>
    <row r="34" ht="18.75" customHeight="1" spans="1:10">
      <c r="A34" s="210" t="s">
        <v>314</v>
      </c>
      <c r="B34" s="21" t="s">
        <v>416</v>
      </c>
      <c r="C34" s="21" t="s">
        <v>356</v>
      </c>
      <c r="D34" s="21" t="s">
        <v>357</v>
      </c>
      <c r="E34" s="33" t="s">
        <v>425</v>
      </c>
      <c r="F34" s="21" t="s">
        <v>353</v>
      </c>
      <c r="G34" s="33" t="s">
        <v>354</v>
      </c>
      <c r="H34" s="21" t="s">
        <v>344</v>
      </c>
      <c r="I34" s="21" t="s">
        <v>366</v>
      </c>
      <c r="J34" s="33" t="s">
        <v>426</v>
      </c>
    </row>
    <row r="35" ht="18.75" customHeight="1" spans="1:10">
      <c r="A35" s="210" t="s">
        <v>301</v>
      </c>
      <c r="B35" s="21" t="s">
        <v>427</v>
      </c>
      <c r="C35" s="21" t="s">
        <v>334</v>
      </c>
      <c r="D35" s="21" t="s">
        <v>335</v>
      </c>
      <c r="E35" s="33" t="s">
        <v>428</v>
      </c>
      <c r="F35" s="21" t="s">
        <v>337</v>
      </c>
      <c r="G35" s="33" t="s">
        <v>429</v>
      </c>
      <c r="H35" s="21" t="s">
        <v>362</v>
      </c>
      <c r="I35" s="21" t="s">
        <v>339</v>
      </c>
      <c r="J35" s="33" t="s">
        <v>363</v>
      </c>
    </row>
    <row r="36" ht="18.75" customHeight="1" spans="1:10">
      <c r="A36" s="210" t="s">
        <v>301</v>
      </c>
      <c r="B36" s="21" t="s">
        <v>427</v>
      </c>
      <c r="C36" s="21" t="s">
        <v>334</v>
      </c>
      <c r="D36" s="21" t="s">
        <v>335</v>
      </c>
      <c r="E36" s="33" t="s">
        <v>430</v>
      </c>
      <c r="F36" s="21" t="s">
        <v>337</v>
      </c>
      <c r="G36" s="33" t="s">
        <v>399</v>
      </c>
      <c r="H36" s="21" t="s">
        <v>431</v>
      </c>
      <c r="I36" s="21" t="s">
        <v>339</v>
      </c>
      <c r="J36" s="33" t="s">
        <v>432</v>
      </c>
    </row>
    <row r="37" ht="18.75" customHeight="1" spans="1:10">
      <c r="A37" s="210" t="s">
        <v>301</v>
      </c>
      <c r="B37" s="21" t="s">
        <v>427</v>
      </c>
      <c r="C37" s="21" t="s">
        <v>334</v>
      </c>
      <c r="D37" s="21" t="s">
        <v>341</v>
      </c>
      <c r="E37" s="33" t="s">
        <v>368</v>
      </c>
      <c r="F37" s="21" t="s">
        <v>353</v>
      </c>
      <c r="G37" s="33" t="s">
        <v>423</v>
      </c>
      <c r="H37" s="21" t="s">
        <v>344</v>
      </c>
      <c r="I37" s="21" t="s">
        <v>339</v>
      </c>
      <c r="J37" s="33" t="s">
        <v>369</v>
      </c>
    </row>
    <row r="38" ht="18.75" customHeight="1" spans="1:10">
      <c r="A38" s="210" t="s">
        <v>301</v>
      </c>
      <c r="B38" s="21" t="s">
        <v>427</v>
      </c>
      <c r="C38" s="21" t="s">
        <v>334</v>
      </c>
      <c r="D38" s="21" t="s">
        <v>389</v>
      </c>
      <c r="E38" s="33" t="s">
        <v>433</v>
      </c>
      <c r="F38" s="21" t="s">
        <v>337</v>
      </c>
      <c r="G38" s="33">
        <v>22.65</v>
      </c>
      <c r="H38" s="21" t="s">
        <v>434</v>
      </c>
      <c r="I38" s="21" t="s">
        <v>339</v>
      </c>
      <c r="J38" s="33" t="s">
        <v>435</v>
      </c>
    </row>
    <row r="39" ht="18.75" customHeight="1" spans="1:10">
      <c r="A39" s="210" t="s">
        <v>301</v>
      </c>
      <c r="B39" s="21" t="s">
        <v>427</v>
      </c>
      <c r="C39" s="21" t="s">
        <v>350</v>
      </c>
      <c r="D39" s="21" t="s">
        <v>351</v>
      </c>
      <c r="E39" s="33" t="s">
        <v>436</v>
      </c>
      <c r="F39" s="21" t="s">
        <v>337</v>
      </c>
      <c r="G39" s="33" t="s">
        <v>437</v>
      </c>
      <c r="H39" s="21" t="s">
        <v>344</v>
      </c>
      <c r="I39" s="21" t="s">
        <v>366</v>
      </c>
      <c r="J39" s="33" t="s">
        <v>376</v>
      </c>
    </row>
    <row r="40" ht="18.75" customHeight="1" spans="1:10">
      <c r="A40" s="210" t="s">
        <v>301</v>
      </c>
      <c r="B40" s="21" t="s">
        <v>427</v>
      </c>
      <c r="C40" s="21" t="s">
        <v>356</v>
      </c>
      <c r="D40" s="21" t="s">
        <v>357</v>
      </c>
      <c r="E40" s="33" t="s">
        <v>438</v>
      </c>
      <c r="F40" s="21" t="s">
        <v>353</v>
      </c>
      <c r="G40" s="33" t="s">
        <v>354</v>
      </c>
      <c r="H40" s="21" t="s">
        <v>344</v>
      </c>
      <c r="I40" s="21" t="s">
        <v>366</v>
      </c>
      <c r="J40" s="33" t="s">
        <v>379</v>
      </c>
    </row>
    <row r="41" ht="18.75" customHeight="1" spans="1:10">
      <c r="A41" s="210" t="s">
        <v>285</v>
      </c>
      <c r="B41" s="21" t="s">
        <v>439</v>
      </c>
      <c r="C41" s="21" t="s">
        <v>334</v>
      </c>
      <c r="D41" s="21" t="s">
        <v>335</v>
      </c>
      <c r="E41" s="33" t="s">
        <v>381</v>
      </c>
      <c r="F41" s="21" t="s">
        <v>337</v>
      </c>
      <c r="G41" s="33" t="s">
        <v>440</v>
      </c>
      <c r="H41" s="21" t="s">
        <v>338</v>
      </c>
      <c r="I41" s="21" t="s">
        <v>339</v>
      </c>
      <c r="J41" s="33" t="s">
        <v>418</v>
      </c>
    </row>
    <row r="42" ht="18.75" customHeight="1" spans="1:10">
      <c r="A42" s="210" t="s">
        <v>285</v>
      </c>
      <c r="B42" s="21" t="s">
        <v>439</v>
      </c>
      <c r="C42" s="21" t="s">
        <v>334</v>
      </c>
      <c r="D42" s="21" t="s">
        <v>341</v>
      </c>
      <c r="E42" s="33" t="s">
        <v>419</v>
      </c>
      <c r="F42" s="21" t="s">
        <v>353</v>
      </c>
      <c r="G42" s="33" t="s">
        <v>423</v>
      </c>
      <c r="H42" s="21" t="s">
        <v>344</v>
      </c>
      <c r="I42" s="21" t="s">
        <v>339</v>
      </c>
      <c r="J42" s="33" t="s">
        <v>420</v>
      </c>
    </row>
    <row r="43" ht="18.75" customHeight="1" spans="1:10">
      <c r="A43" s="210" t="s">
        <v>285</v>
      </c>
      <c r="B43" s="21" t="s">
        <v>439</v>
      </c>
      <c r="C43" s="21" t="s">
        <v>334</v>
      </c>
      <c r="D43" s="21" t="s">
        <v>346</v>
      </c>
      <c r="E43" s="33" t="s">
        <v>347</v>
      </c>
      <c r="F43" s="21" t="s">
        <v>337</v>
      </c>
      <c r="G43" s="33" t="s">
        <v>171</v>
      </c>
      <c r="H43" s="21" t="s">
        <v>348</v>
      </c>
      <c r="I43" s="21" t="s">
        <v>339</v>
      </c>
      <c r="J43" s="33" t="s">
        <v>422</v>
      </c>
    </row>
    <row r="44" ht="18.75" customHeight="1" spans="1:10">
      <c r="A44" s="210" t="s">
        <v>285</v>
      </c>
      <c r="B44" s="21" t="s">
        <v>439</v>
      </c>
      <c r="C44" s="21" t="s">
        <v>350</v>
      </c>
      <c r="D44" s="21" t="s">
        <v>351</v>
      </c>
      <c r="E44" s="33" t="s">
        <v>352</v>
      </c>
      <c r="F44" s="21" t="s">
        <v>337</v>
      </c>
      <c r="G44" s="33" t="s">
        <v>354</v>
      </c>
      <c r="H44" s="21" t="s">
        <v>344</v>
      </c>
      <c r="I44" s="21" t="s">
        <v>366</v>
      </c>
      <c r="J44" s="33" t="s">
        <v>424</v>
      </c>
    </row>
    <row r="45" ht="18.75" customHeight="1" spans="1:10">
      <c r="A45" s="210" t="s">
        <v>285</v>
      </c>
      <c r="B45" s="21" t="s">
        <v>439</v>
      </c>
      <c r="C45" s="21" t="s">
        <v>350</v>
      </c>
      <c r="D45" s="21" t="s">
        <v>351</v>
      </c>
      <c r="E45" s="33" t="s">
        <v>441</v>
      </c>
      <c r="F45" s="21" t="s">
        <v>337</v>
      </c>
      <c r="G45" s="33" t="s">
        <v>409</v>
      </c>
      <c r="H45" s="21" t="s">
        <v>375</v>
      </c>
      <c r="I45" s="21" t="s">
        <v>366</v>
      </c>
      <c r="J45" s="33" t="s">
        <v>442</v>
      </c>
    </row>
    <row r="46" ht="18.75" customHeight="1" spans="1:10">
      <c r="A46" s="210" t="s">
        <v>285</v>
      </c>
      <c r="B46" s="21" t="s">
        <v>439</v>
      </c>
      <c r="C46" s="21" t="s">
        <v>356</v>
      </c>
      <c r="D46" s="21" t="s">
        <v>357</v>
      </c>
      <c r="E46" s="33" t="s">
        <v>425</v>
      </c>
      <c r="F46" s="21" t="s">
        <v>353</v>
      </c>
      <c r="G46" s="33" t="s">
        <v>378</v>
      </c>
      <c r="H46" s="21" t="s">
        <v>344</v>
      </c>
      <c r="I46" s="21" t="s">
        <v>339</v>
      </c>
      <c r="J46" s="33" t="s">
        <v>426</v>
      </c>
    </row>
    <row r="47" ht="18.75" customHeight="1" spans="1:10">
      <c r="A47" s="210" t="s">
        <v>316</v>
      </c>
      <c r="B47" s="21" t="s">
        <v>443</v>
      </c>
      <c r="C47" s="21" t="s">
        <v>334</v>
      </c>
      <c r="D47" s="21" t="s">
        <v>335</v>
      </c>
      <c r="E47" s="33" t="s">
        <v>444</v>
      </c>
      <c r="F47" s="21" t="s">
        <v>353</v>
      </c>
      <c r="G47" s="33" t="s">
        <v>445</v>
      </c>
      <c r="H47" s="21" t="s">
        <v>446</v>
      </c>
      <c r="I47" s="21" t="s">
        <v>339</v>
      </c>
      <c r="J47" s="33" t="s">
        <v>447</v>
      </c>
    </row>
    <row r="48" ht="18.75" customHeight="1" spans="1:10">
      <c r="A48" s="210" t="s">
        <v>316</v>
      </c>
      <c r="B48" s="21" t="s">
        <v>443</v>
      </c>
      <c r="C48" s="21" t="s">
        <v>334</v>
      </c>
      <c r="D48" s="21" t="s">
        <v>335</v>
      </c>
      <c r="E48" s="33" t="s">
        <v>448</v>
      </c>
      <c r="F48" s="21" t="s">
        <v>353</v>
      </c>
      <c r="G48" s="33" t="s">
        <v>173</v>
      </c>
      <c r="H48" s="21" t="s">
        <v>400</v>
      </c>
      <c r="I48" s="21" t="s">
        <v>339</v>
      </c>
      <c r="J48" s="33" t="s">
        <v>449</v>
      </c>
    </row>
    <row r="49" ht="18.75" customHeight="1" spans="1:10">
      <c r="A49" s="210" t="s">
        <v>316</v>
      </c>
      <c r="B49" s="21" t="s">
        <v>443</v>
      </c>
      <c r="C49" s="21" t="s">
        <v>334</v>
      </c>
      <c r="D49" s="21" t="s">
        <v>335</v>
      </c>
      <c r="E49" s="33" t="s">
        <v>450</v>
      </c>
      <c r="F49" s="21" t="s">
        <v>337</v>
      </c>
      <c r="G49" s="33" t="s">
        <v>451</v>
      </c>
      <c r="H49" s="21" t="s">
        <v>452</v>
      </c>
      <c r="I49" s="21" t="s">
        <v>339</v>
      </c>
      <c r="J49" s="33" t="s">
        <v>453</v>
      </c>
    </row>
    <row r="50" ht="18.75" customHeight="1" spans="1:10">
      <c r="A50" s="210" t="s">
        <v>316</v>
      </c>
      <c r="B50" s="21" t="s">
        <v>443</v>
      </c>
      <c r="C50" s="21" t="s">
        <v>334</v>
      </c>
      <c r="D50" s="21" t="s">
        <v>341</v>
      </c>
      <c r="E50" s="33" t="s">
        <v>454</v>
      </c>
      <c r="F50" s="21" t="s">
        <v>353</v>
      </c>
      <c r="G50" s="33" t="s">
        <v>378</v>
      </c>
      <c r="H50" s="21" t="s">
        <v>344</v>
      </c>
      <c r="I50" s="21" t="s">
        <v>339</v>
      </c>
      <c r="J50" s="33" t="s">
        <v>455</v>
      </c>
    </row>
    <row r="51" ht="18.75" customHeight="1" spans="1:10">
      <c r="A51" s="210" t="s">
        <v>316</v>
      </c>
      <c r="B51" s="21" t="s">
        <v>443</v>
      </c>
      <c r="C51" s="21" t="s">
        <v>334</v>
      </c>
      <c r="D51" s="21" t="s">
        <v>346</v>
      </c>
      <c r="E51" s="33" t="s">
        <v>456</v>
      </c>
      <c r="F51" s="21" t="s">
        <v>337</v>
      </c>
      <c r="G51" s="33" t="s">
        <v>343</v>
      </c>
      <c r="H51" s="21" t="s">
        <v>344</v>
      </c>
      <c r="I51" s="21" t="s">
        <v>339</v>
      </c>
      <c r="J51" s="33" t="s">
        <v>457</v>
      </c>
    </row>
    <row r="52" ht="18.75" customHeight="1" spans="1:10">
      <c r="A52" s="210" t="s">
        <v>316</v>
      </c>
      <c r="B52" s="21" t="s">
        <v>443</v>
      </c>
      <c r="C52" s="21" t="s">
        <v>350</v>
      </c>
      <c r="D52" s="21" t="s">
        <v>351</v>
      </c>
      <c r="E52" s="33" t="s">
        <v>458</v>
      </c>
      <c r="F52" s="21" t="s">
        <v>337</v>
      </c>
      <c r="G52" s="33" t="s">
        <v>409</v>
      </c>
      <c r="H52" s="21" t="s">
        <v>375</v>
      </c>
      <c r="I52" s="21" t="s">
        <v>366</v>
      </c>
      <c r="J52" s="33" t="s">
        <v>459</v>
      </c>
    </row>
    <row r="53" ht="18.75" customHeight="1" spans="1:10">
      <c r="A53" s="210" t="s">
        <v>316</v>
      </c>
      <c r="B53" s="21" t="s">
        <v>443</v>
      </c>
      <c r="C53" s="21" t="s">
        <v>356</v>
      </c>
      <c r="D53" s="21" t="s">
        <v>357</v>
      </c>
      <c r="E53" s="33" t="s">
        <v>460</v>
      </c>
      <c r="F53" s="21" t="s">
        <v>353</v>
      </c>
      <c r="G53" s="33" t="s">
        <v>378</v>
      </c>
      <c r="H53" s="21" t="s">
        <v>344</v>
      </c>
      <c r="I53" s="21" t="s">
        <v>339</v>
      </c>
      <c r="J53" s="33" t="s">
        <v>461</v>
      </c>
    </row>
  </sheetData>
  <mergeCells count="18">
    <mergeCell ref="A2:J2"/>
    <mergeCell ref="A3:H3"/>
    <mergeCell ref="A7:A11"/>
    <mergeCell ref="A12:A17"/>
    <mergeCell ref="A18:A23"/>
    <mergeCell ref="A24:A29"/>
    <mergeCell ref="A30:A34"/>
    <mergeCell ref="A35:A40"/>
    <mergeCell ref="A41:A46"/>
    <mergeCell ref="A47:A53"/>
    <mergeCell ref="B7:B11"/>
    <mergeCell ref="B12:B17"/>
    <mergeCell ref="B18:B23"/>
    <mergeCell ref="B24:B29"/>
    <mergeCell ref="B30:B34"/>
    <mergeCell ref="B35:B40"/>
    <mergeCell ref="B41:B46"/>
    <mergeCell ref="B47:B53"/>
  </mergeCells>
  <printOptions horizontalCentered="1"/>
  <pageMargins left="1" right="1" top="0.75" bottom="0.75" header="0" footer="0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大露哈哈</cp:lastModifiedBy>
  <dcterms:created xsi:type="dcterms:W3CDTF">2025-02-28T00:41:00Z</dcterms:created>
  <dcterms:modified xsi:type="dcterms:W3CDTF">2025-03-19T01:46:02Z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44DC7152A7F74BD0A3DFF14B217D1107_12</vt:lpwstr>
  </property>
  <property fmtid="{D5CDD505-2E9C-101B-9397-08002B2CF9AE}" pid="3" name="KSOProductBuildVer">
    <vt:lpwstr>2052-12.1.0.20305</vt:lpwstr>
  </property>
</Properties>
</file>