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  <sheet name="Sheet1" sheetId="18" r:id="rId18"/>
  </sheets>
  <definedNames>
    <definedName name="_xlnm._FilterDatabase" localSheetId="6" hidden="1">部门基本支出预算表04!$A$1:$W$51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<sst xmlns="http://schemas.openxmlformats.org/spreadsheetml/2006/main" count="952" uniqueCount="379">
  <si>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</si>
  <si>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</si>
  <si>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</si>
  <si>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</si>
  <si>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</si>
  <si>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</si>
  <si>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</si>
  <si>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</si>
  <si>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</si>
  <si>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</si>
  <si>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</si>
  <si>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</si>
  <si>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</si>
  <si>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</si>
  <si>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</si>
  <si>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</si>
  <si>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</si>
  <si>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</si>
  <si>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</si>
  <si>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</si>
  <si>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</si>
  <si>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</si>
  <si>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</si>
  <si>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</si>
  <si>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</si>
  <si>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</si>
  <si>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</si>
  <si>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</si>
  <si>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</si>
  <si>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</si>
  <si>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</si>
  <si>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</si>
  <si>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</si>
  <si>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</si>
  <si>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</si>
  <si>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</si>
  <si>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</si>
  <si>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</si>
  <si>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</si>
  <si>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</si>
  <si>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</si>
  <si>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</si>
  <si>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</si>
  <si>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</si>
  <si>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</si>
  <si>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</si>
  <si>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</si>
  <si>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</si>
  <si>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</si>
  <si>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</si>
  <si>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</si>
  <si>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</si>
  <si>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</si>
  <si>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</si>
  <si>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</si>
  <si>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</si>
  <si>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</si>
  <si>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</si>
  <si>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</si>
  <si>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</si>
  <si>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</si>
  <si>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</si>
  <si>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</si>
  <si>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</si>
  <si>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</si>
  <si>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</si>
  <si>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</si>
  <si>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</si>
  <si>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</si>
  <si>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</si>
  <si>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142001</t>
  </si>
  <si>
    <t>临沧市临翔区机关事务服务中心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</si>
  <si>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</si>
  <si>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</si>
  <si>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</si>
  <si>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</si>
  <si>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</si>
  <si>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</si>
  <si>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</si>
  <si>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</si>
  <si>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</si>
  <si>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</si>
  <si>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</si>
  <si>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</si>
  <si>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</si>
  <si>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</si>
  <si>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</si>
  <si>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</si>
  <si>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机关服务</t>
  </si>
  <si>
    <t>事业运行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</si>
  <si>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</si>
  <si>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</si>
  <si>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</si>
  <si>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</si>
  <si>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</si>
  <si>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</si>
  <si>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</si>
  <si>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</si>
  <si>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</si>
  <si>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</si>
  <si>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</si>
  <si>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</si>
  <si>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</si>
  <si>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</si>
  <si>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</si>
  <si>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</si>
  <si>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</si>
  <si>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</si>
  <si>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</si>
  <si>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</si>
  <si>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</si>
  <si>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</si>
  <si>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</si>
  <si>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</si>
  <si>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</si>
  <si>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</si>
  <si>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</si>
  <si>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</si>
  <si>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</si>
  <si>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</si>
  <si>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</si>
  <si>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</si>
  <si>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</si>
  <si>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</si>
  <si>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</si>
  <si>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</si>
  <si>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</si>
  <si>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</si>
  <si>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</si>
  <si>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</si>
  <si>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</si>
  <si>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</si>
  <si>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</si>
  <si>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</si>
  <si>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</si>
  <si>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</si>
  <si>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</si>
  <si>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</si>
  <si>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</si>
  <si>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</si>
  <si>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</si>
  <si>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</si>
  <si>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</si>
  <si>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</si>
  <si>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</si>
  <si>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</si>
  <si>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</si>
  <si>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</si>
  <si>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</si>
  <si>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</si>
  <si>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</si>
  <si>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</si>
  <si>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</si>
  <si>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</si>
  <si>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</si>
  <si>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</si>
  <si>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</si>
  <si>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</si>
  <si>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</si>
  <si>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</si>
  <si>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</si>
  <si>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</si>
  <si>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</si>
  <si>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</si>
  <si>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</si>
  <si>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2010303</t>
  </si>
  <si>
    <t>2010350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</si>
  <si>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</si>
  <si>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</si>
  <si>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</si>
  <si>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</si>
  <si>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</si>
  <si>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</si>
  <si>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</si>
  <si>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</si>
  <si>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</si>
  <si>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</si>
  <si>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</si>
  <si>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</si>
  <si>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</si>
  <si>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</si>
  <si>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</si>
  <si>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</si>
  <si>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</si>
  <si>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</si>
  <si>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</si>
  <si>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</si>
  <si>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</si>
  <si>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</si>
  <si>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</si>
  <si>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</si>
  <si>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</si>
  <si>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</si>
  <si>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</si>
  <si>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</si>
  <si>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</si>
  <si>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</si>
  <si>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</si>
  <si>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530902210000000017296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</si>
  <si>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</si>
  <si>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</si>
  <si>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</si>
  <si>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</si>
  <si>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</si>
  <si>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</si>
  <si>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</si>
  <si>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530902231100001418300</t>
  </si>
  <si>
    <t>绩效工资（2017年提高标准部分）</t>
  </si>
  <si>
    <t>530902210000000017297</t>
  </si>
  <si>
    <t>社会保障缴费</t>
  </si>
  <si>
    <t>30108</t>
  </si>
  <si>
    <t>机关事业单位基本养老保险缴费</t>
  </si>
  <si>
    <t>30110</t>
  </si>
  <si>
    <t>职工基本医疗保险缴费</t>
  </si>
  <si>
    <t>2101101</t>
  </si>
  <si>
    <t>行政单位医疗</t>
  </si>
  <si>
    <t>30111</t>
  </si>
  <si>
    <t>公务员医疗补助缴费</t>
  </si>
  <si>
    <t>30112</t>
  </si>
  <si>
    <t>其他社会保障缴费</t>
  </si>
  <si>
    <t>530902210000000017298</t>
  </si>
  <si>
    <t>30113</t>
  </si>
  <si>
    <t>530902231100001418322</t>
  </si>
  <si>
    <t>编制外长期聘用人员</t>
  </si>
  <si>
    <t>30199</t>
  </si>
  <si>
    <t>其他工资福利支出</t>
  </si>
  <si>
    <t>530902210000000017302</t>
  </si>
  <si>
    <t>一般公用经费</t>
  </si>
  <si>
    <t>30201</t>
  </si>
  <si>
    <t>办公费</t>
  </si>
  <si>
    <t>30211</t>
  </si>
  <si>
    <t>差旅费</t>
  </si>
  <si>
    <t>530902241100002157863</t>
  </si>
  <si>
    <t>公务接待费（公用经费）</t>
  </si>
  <si>
    <t>30217</t>
  </si>
  <si>
    <t>30207</t>
  </si>
  <si>
    <t>邮电费</t>
  </si>
  <si>
    <t>530902210000000017301</t>
  </si>
  <si>
    <t>工会经费</t>
  </si>
  <si>
    <t>30228</t>
  </si>
  <si>
    <t>530902251100003799516</t>
  </si>
  <si>
    <t>福利费</t>
  </si>
  <si>
    <t>30229</t>
  </si>
  <si>
    <t>530902210000000017525</t>
  </si>
  <si>
    <t>公务用车平台经费</t>
  </si>
  <si>
    <t>30231</t>
  </si>
  <si>
    <t>公务用车运行维护费</t>
  </si>
  <si>
    <t>530902241100002354138</t>
  </si>
  <si>
    <t>原渠道发放退休费</t>
  </si>
  <si>
    <t>30302</t>
  </si>
  <si>
    <t>退休费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</si>
  <si>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</si>
  <si>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</si>
  <si>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</si>
  <si>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</si>
  <si>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</si>
  <si>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</si>
  <si>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</si>
  <si>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</si>
  <si>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</si>
  <si>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区级办公区运行经费</t>
  </si>
  <si>
    <t>事业发展类</t>
  </si>
  <si>
    <t>530902241100002143482</t>
  </si>
  <si>
    <t>30206</t>
  </si>
  <si>
    <t>电费</t>
  </si>
  <si>
    <t>日常保障机关服务运行经费</t>
  </si>
  <si>
    <t>530902221100000863385</t>
  </si>
  <si>
    <t>30205</t>
  </si>
  <si>
    <t>水费</t>
  </si>
  <si>
    <t>30213</t>
  </si>
  <si>
    <t>维修（护）费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</si>
  <si>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</si>
  <si>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</si>
  <si>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</si>
  <si>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</si>
  <si>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</si>
  <si>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</si>
  <si>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</si>
  <si>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</si>
  <si>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</si>
  <si>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</si>
  <si>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</si>
  <si>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完成2025年区级机关办公区铁塔公司站点电费代收代缴工作，有效保障站点各类设施设备正常运行。</t>
  </si>
  <si>
    <t>产出指标</t>
  </si>
  <si>
    <t>数量指标</t>
  </si>
  <si>
    <t>建设站点数量</t>
  </si>
  <si>
    <t>&gt;=</t>
  </si>
  <si>
    <t>个</t>
  </si>
  <si>
    <t>定量指标</t>
  </si>
  <si>
    <t>反映站点建设数量</t>
  </si>
  <si>
    <t>完成2024年区级机关办公区铁塔公司站点电费代收代缴工作，有效保障站点各类设施设备正常运行。</t>
  </si>
  <si>
    <t>质量指标</t>
  </si>
  <si>
    <t>站点系统建设完成率</t>
  </si>
  <si>
    <t>&lt;=</t>
  </si>
  <si>
    <t>95</t>
  </si>
  <si>
    <t>%</t>
  </si>
  <si>
    <t>反映信息系统建设过程中对质量的控制情况。
信息系统建设变更率=（建设过程中变更内容/计划建设内容）*100%。</t>
  </si>
  <si>
    <t>时效指标</t>
  </si>
  <si>
    <t>规定时间内的完成率</t>
  </si>
  <si>
    <t>反映站点建设进度情况</t>
  </si>
  <si>
    <t>效益指标</t>
  </si>
  <si>
    <t>社会效益</t>
  </si>
  <si>
    <t>系统全年正常运行时长</t>
  </si>
  <si>
    <t>360</t>
  </si>
  <si>
    <t>天</t>
  </si>
  <si>
    <t>反映信息系统全年正常运行时间情况。</t>
  </si>
  <si>
    <t>设施设备（系统)发生故障次数</t>
  </si>
  <si>
    <t>次</t>
  </si>
  <si>
    <t>反映电梯、空调、消防、安保、会议系统设施设备发生故障的情况。</t>
  </si>
  <si>
    <t>可持续影响</t>
  </si>
  <si>
    <t>系统正常使用年限</t>
  </si>
  <si>
    <t>年</t>
  </si>
  <si>
    <t>反映系统正常使用期限。</t>
  </si>
  <si>
    <t>满意度指标</t>
  </si>
  <si>
    <t>服务对象满意度</t>
  </si>
  <si>
    <t>使用人员满意度</t>
  </si>
  <si>
    <t>反映使用对象对信息系统使用的满意度。
使用人员满意度=（对信息系统满意的使用人员/问卷调查人数）*100%</t>
  </si>
  <si>
    <t>有序开展好2025年区机关事务日常机关服务各项工作，有效保障区级机关办公区各类设施设备正常运行，营造一个窗明几净的办公环境。</t>
  </si>
  <si>
    <t>设施设备（系统）检查检修次数</t>
  </si>
  <si>
    <t>次/月</t>
  </si>
  <si>
    <t>反映电梯、空调、消防、安保、会议系统设施设备检查检修次数的情况。（具体运用时，根据不同的设施对检查的要求进行检查频次的设置。）</t>
  </si>
  <si>
    <t>有序开展好2024年区机关事务日常机关服务各项工作，有效保障区级机关办公区各类设施设备正常运行，营造一个窗明几净的办公环境。</t>
  </si>
  <si>
    <t>零星修缮（维修）处理时限</t>
  </si>
  <si>
    <t>24</t>
  </si>
  <si>
    <t>小时</t>
  </si>
  <si>
    <t>反映零星修缮处理完成的时限情况。</t>
  </si>
  <si>
    <t>零星修缮验收合格率</t>
  </si>
  <si>
    <t>反映零星修缮达标的情况。零星修缮验收合格率=零星修缮验收合格数量/零星修缮提交验收数量*100%</t>
  </si>
  <si>
    <t>零星修缮（维修）及时率</t>
  </si>
  <si>
    <t>反映零星修缮（维修）及时的情况。零星修缮（维修）及时率=在规定时间内完成零星修缮（维修）数量/报修数量*100%</t>
  </si>
  <si>
    <t>机关运行环境改善</t>
  </si>
  <si>
    <t>=</t>
  </si>
  <si>
    <t>非常显著/显著/不显著</t>
  </si>
  <si>
    <t>有效维护</t>
  </si>
  <si>
    <t>定性指标</t>
  </si>
  <si>
    <t>反映机关运行环境改善效果</t>
  </si>
  <si>
    <t>服务受益人员满意度</t>
  </si>
  <si>
    <t>反映保安、保洁、餐饮服务、绿化养护服务受益人员满意程度。</t>
  </si>
  <si>
    <t>预算06表</t>
  </si>
  <si>
    <t>政府性基金预算支出预算表</t>
  </si>
  <si>
    <t>单位名称：临沧市发展和改革委员会</t>
  </si>
  <si>
    <t>本年政府性基金预算支出</t>
  </si>
  <si>
    <t>注：本单位不涉及此内容，所以公开空表。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</si>
  <si>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</si>
  <si>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</si>
  <si>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</si>
  <si>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</si>
  <si>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</si>
  <si>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</si>
  <si>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</si>
  <si>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</si>
  <si>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</si>
  <si>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</si>
  <si>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</si>
  <si>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</si>
  <si>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</si>
  <si>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</si>
  <si>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</si>
  <si>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</si>
  <si>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</si>
  <si>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</si>
  <si>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注：根据现行财政管理体制，乡（镇、街道）作为区本级部门编制年初预算，所以无县对下专项转移支付情况，此表为空表。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</si>
  <si>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</si>
  <si>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</si>
  <si>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</si>
  <si>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</si>
  <si>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</si>
  <si>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</si>
  <si>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</si>
  <si>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</si>
  <si>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</si>
  <si>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注：本单位2025年无新增资产，所以此表为空。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</si>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</sst>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2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color rgb="FFFF0000"/>
      <name val="Microsoft YaHei UI"/>
      <charset val="134"/>
    </font>
    <font>
      <sz val="9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" borderId="1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17" applyNumberFormat="0" applyAlignment="0" applyProtection="0">
      <alignment vertical="center"/>
    </xf>
    <xf numFmtId="0" fontId="42" fillId="5" borderId="18" applyNumberFormat="0" applyAlignment="0" applyProtection="0">
      <alignment vertical="center"/>
    </xf>
    <xf numFmtId="0" fontId="43" fillId="5" borderId="17" applyNumberFormat="0" applyAlignment="0" applyProtection="0">
      <alignment vertical="center"/>
    </xf>
    <xf numFmtId="0" fontId="44" fillId="6" borderId="19" applyNumberFormat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9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5" fillId="0" borderId="0" xfId="0" applyFont="1">
      <alignment vertical="top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0" fontId="11" fillId="0" borderId="0" xfId="0" applyFont="1" applyFill="1" applyAlignment="1" applyProtection="1">
      <alignment vertical="center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12" fillId="0" borderId="0" xfId="0" applyFont="1" applyFill="1">
      <alignment vertical="top"/>
      <protection locked="0"/>
    </xf>
    <xf numFmtId="0" fontId="12" fillId="0" borderId="0" xfId="0" applyFont="1">
      <alignment vertical="top"/>
      <protection locked="0"/>
    </xf>
    <xf numFmtId="0" fontId="1" fillId="0" borderId="0" xfId="0" applyFont="1">
      <alignment vertical="top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13" fillId="0" borderId="7" xfId="0" applyFont="1" applyFill="1" applyBorder="1" applyAlignment="1" applyProtection="1">
      <alignment horizontal="left" vertical="center"/>
    </xf>
    <xf numFmtId="0" fontId="13" fillId="0" borderId="7" xfId="0" applyFont="1" applyFill="1" applyBorder="1" applyAlignment="1">
      <alignment horizontal="left" vertical="center" wrapText="1"/>
      <protection locked="0"/>
    </xf>
    <xf numFmtId="176" fontId="13" fillId="0" borderId="7" xfId="0" applyNumberFormat="1" applyFont="1" applyFill="1" applyBorder="1" applyAlignment="1">
      <alignment horizontal="right" vertical="center"/>
      <protection locked="0"/>
    </xf>
    <xf numFmtId="49" fontId="13" fillId="0" borderId="7" xfId="50" applyNumberFormat="1" applyFont="1" applyFill="1" applyBorder="1" applyProtection="1">
      <alignment horizontal="left" vertical="center" wrapText="1"/>
      <protection locked="0"/>
    </xf>
    <xf numFmtId="49" fontId="13" fillId="0" borderId="7" xfId="50" applyNumberFormat="1" applyFont="1" applyBorder="1" applyProtection="1">
      <alignment horizontal="left" vertical="center" wrapText="1"/>
      <protection locked="0"/>
    </xf>
    <xf numFmtId="0" fontId="13" fillId="0" borderId="7" xfId="0" applyFont="1" applyBorder="1" applyAlignment="1">
      <alignment horizontal="left" vertical="center" wrapText="1"/>
      <protection locked="0"/>
    </xf>
    <xf numFmtId="176" fontId="13" fillId="0" borderId="7" xfId="0" applyNumberFormat="1" applyFont="1" applyBorder="1" applyAlignment="1">
      <alignment horizontal="right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6" fontId="19" fillId="0" borderId="7" xfId="0" applyNumberFormat="1" applyFont="1" applyBorder="1" applyAlignment="1" applyProtection="1">
      <alignment horizontal="right" vertical="center"/>
    </xf>
    <xf numFmtId="176" fontId="19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6" fontId="24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F45" sqref="F45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7" t="s">
        <v>0</v>
      </c>
    </row>
    <row r="2" ht="36" customHeight="1" spans="1:4">
      <c r="A2" s="5" t="str">
        <f>"2025"&amp;"年部门财务收支预算总表"</f>
        <v>2025年部门财务收支预算总表</v>
      </c>
      <c r="B2" s="212"/>
      <c r="C2" s="212"/>
      <c r="D2" s="212"/>
    </row>
    <row r="3" ht="18.75" customHeight="1" spans="1:4">
      <c r="A3" s="39" t="str">
        <f>"单位名称："&amp;"临沧市临翔区机关事务服务中心"</f>
        <v>单位名称：临沧市临翔区机关事务服务中心</v>
      </c>
      <c r="B3" s="213"/>
      <c r="C3" s="213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32" t="s">
        <v>6</v>
      </c>
      <c r="B7" s="23">
        <v>5807003.04</v>
      </c>
      <c r="C7" s="132" t="s">
        <v>7</v>
      </c>
      <c r="D7" s="23">
        <v>5287884.76</v>
      </c>
    </row>
    <row r="8" ht="18.75" customHeight="1" spans="1:4">
      <c r="A8" s="132" t="s">
        <v>8</v>
      </c>
      <c r="B8" s="23"/>
      <c r="C8" s="132" t="s">
        <v>9</v>
      </c>
      <c r="D8" s="23"/>
    </row>
    <row r="9" ht="18.75" customHeight="1" spans="1:4">
      <c r="A9" s="132" t="s">
        <v>10</v>
      </c>
      <c r="B9" s="23"/>
      <c r="C9" s="132" t="s">
        <v>11</v>
      </c>
      <c r="D9" s="23"/>
    </row>
    <row r="10" ht="18.75" customHeight="1" spans="1:4">
      <c r="A10" s="132" t="s">
        <v>12</v>
      </c>
      <c r="B10" s="23"/>
      <c r="C10" s="132" t="s">
        <v>13</v>
      </c>
      <c r="D10" s="23"/>
    </row>
    <row r="11" ht="18.75" customHeight="1" spans="1:4">
      <c r="A11" s="214" t="s">
        <v>14</v>
      </c>
      <c r="B11" s="23">
        <v>30000</v>
      </c>
      <c r="C11" s="171" t="s">
        <v>15</v>
      </c>
      <c r="D11" s="23"/>
    </row>
    <row r="12" ht="18.75" customHeight="1" spans="1:4">
      <c r="A12" s="174" t="s">
        <v>16</v>
      </c>
      <c r="B12" s="23"/>
      <c r="C12" s="173" t="s">
        <v>17</v>
      </c>
      <c r="D12" s="23"/>
    </row>
    <row r="13" ht="18.75" customHeight="1" spans="1:4">
      <c r="A13" s="174" t="s">
        <v>18</v>
      </c>
      <c r="B13" s="23"/>
      <c r="C13" s="173" t="s">
        <v>19</v>
      </c>
      <c r="D13" s="23"/>
    </row>
    <row r="14" ht="18.75" customHeight="1" spans="1:4">
      <c r="A14" s="174" t="s">
        <v>20</v>
      </c>
      <c r="B14" s="23"/>
      <c r="C14" s="173" t="s">
        <v>21</v>
      </c>
      <c r="D14" s="23">
        <v>321935.24</v>
      </c>
    </row>
    <row r="15" ht="18.75" customHeight="1" spans="1:4">
      <c r="A15" s="174" t="s">
        <v>22</v>
      </c>
      <c r="B15" s="23"/>
      <c r="C15" s="173" t="s">
        <v>23</v>
      </c>
      <c r="D15" s="23">
        <v>118447.2</v>
      </c>
    </row>
    <row r="16" ht="18.75" customHeight="1" spans="1:4">
      <c r="A16" s="174" t="s">
        <v>24</v>
      </c>
      <c r="B16" s="23">
        <v>30000</v>
      </c>
      <c r="C16" s="174" t="s">
        <v>25</v>
      </c>
      <c r="D16" s="23"/>
    </row>
    <row r="17" ht="18.75" customHeight="1" spans="1:4">
      <c r="A17" s="174" t="s">
        <v>26</v>
      </c>
      <c r="B17" s="23"/>
      <c r="C17" s="174" t="s">
        <v>27</v>
      </c>
      <c r="D17" s="23"/>
    </row>
    <row r="18" ht="18.75" customHeight="1" spans="1:4">
      <c r="A18" s="175" t="s">
        <v>26</v>
      </c>
      <c r="B18" s="23"/>
      <c r="C18" s="173" t="s">
        <v>28</v>
      </c>
      <c r="D18" s="23"/>
    </row>
    <row r="19" ht="18.75" customHeight="1" spans="1:4">
      <c r="A19" s="175" t="s">
        <v>26</v>
      </c>
      <c r="B19" s="23"/>
      <c r="C19" s="173" t="s">
        <v>29</v>
      </c>
      <c r="D19" s="23"/>
    </row>
    <row r="20" ht="18.75" customHeight="1" spans="1:4">
      <c r="A20" s="175" t="s">
        <v>26</v>
      </c>
      <c r="B20" s="23"/>
      <c r="C20" s="173" t="s">
        <v>30</v>
      </c>
      <c r="D20" s="23"/>
    </row>
    <row r="21" ht="18.75" customHeight="1" spans="1:4">
      <c r="A21" s="175" t="s">
        <v>26</v>
      </c>
      <c r="B21" s="23"/>
      <c r="C21" s="173" t="s">
        <v>31</v>
      </c>
      <c r="D21" s="23"/>
    </row>
    <row r="22" ht="18.75" customHeight="1" spans="1:4">
      <c r="A22" s="175" t="s">
        <v>26</v>
      </c>
      <c r="B22" s="23"/>
      <c r="C22" s="173" t="s">
        <v>32</v>
      </c>
      <c r="D22" s="23"/>
    </row>
    <row r="23" ht="18.75" customHeight="1" spans="1:4">
      <c r="A23" s="175" t="s">
        <v>26</v>
      </c>
      <c r="B23" s="23"/>
      <c r="C23" s="173" t="s">
        <v>33</v>
      </c>
      <c r="D23" s="23"/>
    </row>
    <row r="24" ht="18.75" customHeight="1" spans="1:4">
      <c r="A24" s="175" t="s">
        <v>26</v>
      </c>
      <c r="B24" s="23"/>
      <c r="C24" s="173" t="s">
        <v>34</v>
      </c>
      <c r="D24" s="23"/>
    </row>
    <row r="25" ht="18.75" customHeight="1" spans="1:4">
      <c r="A25" s="175" t="s">
        <v>26</v>
      </c>
      <c r="B25" s="23"/>
      <c r="C25" s="173" t="s">
        <v>35</v>
      </c>
      <c r="D25" s="23">
        <v>108735.84</v>
      </c>
    </row>
    <row r="26" ht="18.75" customHeight="1" spans="1:4">
      <c r="A26" s="175" t="s">
        <v>26</v>
      </c>
      <c r="B26" s="23"/>
      <c r="C26" s="173" t="s">
        <v>36</v>
      </c>
      <c r="D26" s="23"/>
    </row>
    <row r="27" ht="18.75" customHeight="1" spans="1:4">
      <c r="A27" s="175" t="s">
        <v>26</v>
      </c>
      <c r="B27" s="23"/>
      <c r="C27" s="173" t="s">
        <v>37</v>
      </c>
      <c r="D27" s="23"/>
    </row>
    <row r="28" ht="18.75" customHeight="1" spans="1:4">
      <c r="A28" s="175" t="s">
        <v>26</v>
      </c>
      <c r="B28" s="23"/>
      <c r="C28" s="173" t="s">
        <v>38</v>
      </c>
      <c r="D28" s="23"/>
    </row>
    <row r="29" ht="18.75" customHeight="1" spans="1:4">
      <c r="A29" s="175" t="s">
        <v>26</v>
      </c>
      <c r="B29" s="23"/>
      <c r="C29" s="173" t="s">
        <v>39</v>
      </c>
      <c r="D29" s="23"/>
    </row>
    <row r="30" ht="18.75" customHeight="1" spans="1:4">
      <c r="A30" s="176" t="s">
        <v>26</v>
      </c>
      <c r="B30" s="23"/>
      <c r="C30" s="174" t="s">
        <v>40</v>
      </c>
      <c r="D30" s="23"/>
    </row>
    <row r="31" ht="18.75" customHeight="1" spans="1:4">
      <c r="A31" s="176" t="s">
        <v>26</v>
      </c>
      <c r="B31" s="23"/>
      <c r="C31" s="174" t="s">
        <v>41</v>
      </c>
      <c r="D31" s="23"/>
    </row>
    <row r="32" ht="18.75" customHeight="1" spans="1:4">
      <c r="A32" s="176" t="s">
        <v>26</v>
      </c>
      <c r="B32" s="23"/>
      <c r="C32" s="174" t="s">
        <v>42</v>
      </c>
      <c r="D32" s="23"/>
    </row>
    <row r="33" ht="18.75" customHeight="1" spans="1:4">
      <c r="A33" s="215"/>
      <c r="B33" s="177"/>
      <c r="C33" s="174" t="s">
        <v>43</v>
      </c>
      <c r="D33" s="23"/>
    </row>
    <row r="34" ht="18.75" customHeight="1" spans="1:4">
      <c r="A34" s="215" t="s">
        <v>44</v>
      </c>
      <c r="B34" s="177">
        <f>SUM(B7:B11)</f>
        <v>5837003.04</v>
      </c>
      <c r="C34" s="216" t="s">
        <v>45</v>
      </c>
      <c r="D34" s="177">
        <v>5837003.04</v>
      </c>
    </row>
    <row r="35" ht="18.75" customHeight="1" spans="1:4">
      <c r="A35" s="217" t="s">
        <v>46</v>
      </c>
      <c r="B35" s="23"/>
      <c r="C35" s="132" t="s">
        <v>47</v>
      </c>
      <c r="D35" s="23"/>
    </row>
    <row r="36" ht="18.75" customHeight="1" spans="1:4">
      <c r="A36" s="217" t="s">
        <v>48</v>
      </c>
      <c r="B36" s="23"/>
      <c r="C36" s="132" t="s">
        <v>48</v>
      </c>
      <c r="D36" s="23"/>
    </row>
    <row r="37" ht="18.75" customHeight="1" spans="1:4">
      <c r="A37" s="217" t="s">
        <v>49</v>
      </c>
      <c r="B37" s="23">
        <f>B35-B36</f>
        <v>0</v>
      </c>
      <c r="C37" s="132" t="s">
        <v>50</v>
      </c>
      <c r="D37" s="23"/>
    </row>
    <row r="38" ht="18.75" customHeight="1" spans="1:4">
      <c r="A38" s="218" t="s">
        <v>51</v>
      </c>
      <c r="B38" s="177">
        <f t="shared" ref="B38:D38" si="0">B34+B35</f>
        <v>5837003.04</v>
      </c>
      <c r="C38" s="216" t="s">
        <v>52</v>
      </c>
      <c r="D38" s="177">
        <f t="shared" si="0"/>
        <v>5837003.04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F45" sqref="F45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5"/>
      <c r="O1" s="65"/>
      <c r="P1" s="65"/>
      <c r="Q1" s="65"/>
      <c r="R1" s="65"/>
      <c r="S1" s="36" t="s">
        <v>53</v>
      </c>
    </row>
    <row r="2" ht="57.75" customHeight="1" spans="1:19">
      <c r="A2" s="128" t="str">
        <f>"2025"&amp;"年部门收入预算表"</f>
        <v>2025年部门收入预算表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206"/>
      <c r="P2" s="206"/>
      <c r="Q2" s="206"/>
      <c r="R2" s="206"/>
      <c r="S2" s="206"/>
    </row>
    <row r="3" ht="18.75" customHeight="1" spans="1:19">
      <c r="A3" s="39" t="str">
        <f>"单位名称："&amp;"临沧市临翔区机关事务服务中心"</f>
        <v>单位名称：临沧市临翔区机关事务服务中心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6" t="s">
        <v>1</v>
      </c>
    </row>
    <row r="4" ht="18.75" customHeight="1" spans="1:19">
      <c r="A4" s="191" t="s">
        <v>54</v>
      </c>
      <c r="B4" s="192" t="s">
        <v>55</v>
      </c>
      <c r="C4" s="192" t="s">
        <v>56</v>
      </c>
      <c r="D4" s="193" t="s">
        <v>57</v>
      </c>
      <c r="E4" s="194"/>
      <c r="F4" s="194"/>
      <c r="G4" s="194"/>
      <c r="H4" s="194"/>
      <c r="I4" s="194"/>
      <c r="J4" s="207"/>
      <c r="K4" s="194"/>
      <c r="L4" s="194"/>
      <c r="M4" s="194"/>
      <c r="N4" s="208"/>
      <c r="O4" s="193" t="s">
        <v>46</v>
      </c>
      <c r="P4" s="193"/>
      <c r="Q4" s="193"/>
      <c r="R4" s="193"/>
      <c r="S4" s="211"/>
    </row>
    <row r="5" ht="18.75" customHeight="1" spans="1:19">
      <c r="A5" s="195"/>
      <c r="B5" s="196"/>
      <c r="C5" s="196"/>
      <c r="D5" s="197" t="s">
        <v>58</v>
      </c>
      <c r="E5" s="197" t="s">
        <v>59</v>
      </c>
      <c r="F5" s="197" t="s">
        <v>60</v>
      </c>
      <c r="G5" s="197" t="s">
        <v>61</v>
      </c>
      <c r="H5" s="197" t="s">
        <v>62</v>
      </c>
      <c r="I5" s="209" t="s">
        <v>63</v>
      </c>
      <c r="J5" s="209"/>
      <c r="K5" s="209"/>
      <c r="L5" s="209"/>
      <c r="M5" s="209"/>
      <c r="N5" s="200"/>
      <c r="O5" s="197" t="s">
        <v>58</v>
      </c>
      <c r="P5" s="197" t="s">
        <v>59</v>
      </c>
      <c r="Q5" s="197" t="s">
        <v>60</v>
      </c>
      <c r="R5" s="197" t="s">
        <v>61</v>
      </c>
      <c r="S5" s="197" t="s">
        <v>64</v>
      </c>
    </row>
    <row r="6" ht="18.75" customHeight="1" spans="1:19">
      <c r="A6" s="198"/>
      <c r="B6" s="199"/>
      <c r="C6" s="199"/>
      <c r="D6" s="200"/>
      <c r="E6" s="200"/>
      <c r="F6" s="200"/>
      <c r="G6" s="200"/>
      <c r="H6" s="200"/>
      <c r="I6" s="199" t="s">
        <v>58</v>
      </c>
      <c r="J6" s="199" t="s">
        <v>65</v>
      </c>
      <c r="K6" s="199" t="s">
        <v>66</v>
      </c>
      <c r="L6" s="199" t="s">
        <v>67</v>
      </c>
      <c r="M6" s="199" t="s">
        <v>68</v>
      </c>
      <c r="N6" s="199" t="s">
        <v>69</v>
      </c>
      <c r="O6" s="210"/>
      <c r="P6" s="210"/>
      <c r="Q6" s="210"/>
      <c r="R6" s="210"/>
      <c r="S6" s="20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201" t="s">
        <v>70</v>
      </c>
      <c r="B8" s="202" t="s">
        <v>71</v>
      </c>
      <c r="C8" s="23">
        <v>5837003.04</v>
      </c>
      <c r="D8" s="23">
        <v>5837003.04</v>
      </c>
      <c r="E8" s="23">
        <v>5807003.04</v>
      </c>
      <c r="F8" s="23"/>
      <c r="G8" s="23"/>
      <c r="H8" s="23"/>
      <c r="I8" s="23">
        <v>30000</v>
      </c>
      <c r="J8" s="23"/>
      <c r="K8" s="23"/>
      <c r="L8" s="23"/>
      <c r="M8" s="23"/>
      <c r="N8" s="23">
        <v>30000</v>
      </c>
      <c r="O8" s="23"/>
      <c r="P8" s="23"/>
      <c r="Q8" s="23"/>
      <c r="R8" s="23"/>
      <c r="S8" s="23"/>
    </row>
    <row r="9" ht="18.75" customHeight="1" spans="1:19">
      <c r="A9" s="203" t="s">
        <v>56</v>
      </c>
      <c r="B9" s="204"/>
      <c r="C9" s="23">
        <v>5837003.04</v>
      </c>
      <c r="D9" s="23">
        <v>5837003.04</v>
      </c>
      <c r="E9" s="23">
        <v>5807003.04</v>
      </c>
      <c r="F9" s="23"/>
      <c r="G9" s="23"/>
      <c r="H9" s="23"/>
      <c r="I9" s="23">
        <v>30000</v>
      </c>
      <c r="J9" s="23"/>
      <c r="K9" s="23"/>
      <c r="L9" s="23"/>
      <c r="M9" s="23"/>
      <c r="N9" s="23">
        <v>30000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workbookViewId="0">
      <selection activeCell="F45" sqref="F45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9"/>
      <c r="E1" s="1"/>
      <c r="F1" s="1"/>
      <c r="G1" s="1"/>
      <c r="H1" s="179"/>
      <c r="I1" s="1"/>
      <c r="J1" s="179"/>
      <c r="K1" s="1"/>
      <c r="L1" s="1"/>
      <c r="M1" s="1"/>
      <c r="N1" s="1"/>
      <c r="O1" s="37" t="s">
        <v>72</v>
      </c>
    </row>
    <row r="2" ht="42" customHeight="1" spans="1:15">
      <c r="A2" s="5" t="str">
        <f>"2025"&amp;"年部门支出预算表"</f>
        <v>2025年部门支出预算表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ht="18.75" customHeight="1" spans="1:15">
      <c r="A3" s="181" t="str">
        <f>"单位名称："&amp;"临沧市临翔区机关事务服务中心"</f>
        <v>单位名称：临沧市临翔区机关事务服务中心</v>
      </c>
      <c r="B3" s="182"/>
      <c r="C3" s="60"/>
      <c r="D3" s="28"/>
      <c r="E3" s="60"/>
      <c r="F3" s="60"/>
      <c r="G3" s="60"/>
      <c r="H3" s="28"/>
      <c r="I3" s="60"/>
      <c r="J3" s="28"/>
      <c r="K3" s="60"/>
      <c r="L3" s="60"/>
      <c r="M3" s="189"/>
      <c r="N3" s="189"/>
      <c r="O3" s="37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45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0" t="s">
        <v>75</v>
      </c>
      <c r="F5" s="90" t="s">
        <v>76</v>
      </c>
      <c r="G5" s="18"/>
      <c r="H5" s="18"/>
      <c r="I5" s="18"/>
      <c r="J5" s="64" t="s">
        <v>58</v>
      </c>
      <c r="K5" s="44" t="s">
        <v>79</v>
      </c>
      <c r="L5" s="44" t="s">
        <v>80</v>
      </c>
      <c r="M5" s="44" t="s">
        <v>81</v>
      </c>
      <c r="N5" s="44" t="s">
        <v>82</v>
      </c>
      <c r="O5" s="44" t="s">
        <v>83</v>
      </c>
    </row>
    <row r="6" ht="18.75" customHeight="1" spans="1:15">
      <c r="A6" s="114">
        <v>1</v>
      </c>
      <c r="B6" s="11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32" t="s">
        <v>84</v>
      </c>
      <c r="B7" s="168" t="s">
        <v>85</v>
      </c>
      <c r="C7" s="23">
        <v>5287884.76</v>
      </c>
      <c r="D7" s="23">
        <v>5257884.76</v>
      </c>
      <c r="E7" s="23">
        <v>4257884.76</v>
      </c>
      <c r="F7" s="23">
        <v>1000000</v>
      </c>
      <c r="G7" s="23"/>
      <c r="H7" s="23"/>
      <c r="I7" s="23"/>
      <c r="J7" s="23">
        <v>30000</v>
      </c>
      <c r="K7" s="23"/>
      <c r="L7" s="23"/>
      <c r="M7" s="23"/>
      <c r="N7" s="23"/>
      <c r="O7" s="23">
        <v>30000</v>
      </c>
    </row>
    <row r="8" ht="18.75" customHeight="1" spans="1:15">
      <c r="A8" s="183" t="s">
        <v>86</v>
      </c>
      <c r="B8" s="219" t="s">
        <v>87</v>
      </c>
      <c r="C8" s="23">
        <v>5287884.76</v>
      </c>
      <c r="D8" s="23">
        <v>5257884.76</v>
      </c>
      <c r="E8" s="23">
        <v>4257884.76</v>
      </c>
      <c r="F8" s="23">
        <v>1000000</v>
      </c>
      <c r="G8" s="23"/>
      <c r="H8" s="23"/>
      <c r="I8" s="23"/>
      <c r="J8" s="23">
        <v>30000</v>
      </c>
      <c r="K8" s="23"/>
      <c r="L8" s="23"/>
      <c r="M8" s="23"/>
      <c r="N8" s="23"/>
      <c r="O8" s="23">
        <v>30000</v>
      </c>
    </row>
    <row r="9" ht="18.75" customHeight="1" spans="1:15">
      <c r="A9" s="185">
        <v>2010303</v>
      </c>
      <c r="B9" s="220" t="s">
        <v>88</v>
      </c>
      <c r="C9" s="23">
        <v>4113600</v>
      </c>
      <c r="D9" s="23">
        <v>4083600</v>
      </c>
      <c r="E9" s="23">
        <v>3083600</v>
      </c>
      <c r="F9" s="23">
        <v>1000000</v>
      </c>
      <c r="G9" s="23"/>
      <c r="H9" s="23"/>
      <c r="I9" s="23"/>
      <c r="J9" s="23">
        <v>30000</v>
      </c>
      <c r="K9" s="23"/>
      <c r="L9" s="23"/>
      <c r="M9" s="23"/>
      <c r="N9" s="23"/>
      <c r="O9" s="23">
        <v>30000</v>
      </c>
    </row>
    <row r="10" ht="18.75" customHeight="1" spans="1:15">
      <c r="A10" s="185">
        <v>2010350</v>
      </c>
      <c r="B10" s="220" t="s">
        <v>89</v>
      </c>
      <c r="C10" s="23">
        <v>1174284.76</v>
      </c>
      <c r="D10" s="23">
        <v>1174284.76</v>
      </c>
      <c r="E10" s="23">
        <v>1174284.76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32" t="s">
        <v>90</v>
      </c>
      <c r="B11" s="168" t="s">
        <v>91</v>
      </c>
      <c r="C11" s="23">
        <v>321935.24</v>
      </c>
      <c r="D11" s="23">
        <v>321935.24</v>
      </c>
      <c r="E11" s="23">
        <v>321935.24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3" t="s">
        <v>92</v>
      </c>
      <c r="B12" s="219" t="s">
        <v>93</v>
      </c>
      <c r="C12" s="23">
        <v>315592.32</v>
      </c>
      <c r="D12" s="23">
        <v>315592.32</v>
      </c>
      <c r="E12" s="23">
        <v>315592.32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85" t="s">
        <v>94</v>
      </c>
      <c r="B13" s="220" t="s">
        <v>95</v>
      </c>
      <c r="C13" s="23">
        <v>170611.2</v>
      </c>
      <c r="D13" s="23">
        <v>170611.2</v>
      </c>
      <c r="E13" s="23">
        <v>170611.2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85" t="s">
        <v>96</v>
      </c>
      <c r="B14" s="220" t="s">
        <v>97</v>
      </c>
      <c r="C14" s="23">
        <v>144981.12</v>
      </c>
      <c r="D14" s="23">
        <v>144981.12</v>
      </c>
      <c r="E14" s="23">
        <v>144981.12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3" t="s">
        <v>98</v>
      </c>
      <c r="B15" s="219" t="s">
        <v>99</v>
      </c>
      <c r="C15" s="23">
        <v>6342.92</v>
      </c>
      <c r="D15" s="23">
        <v>6342.92</v>
      </c>
      <c r="E15" s="23">
        <v>6342.92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85" t="s">
        <v>100</v>
      </c>
      <c r="B16" s="220" t="s">
        <v>99</v>
      </c>
      <c r="C16" s="23">
        <v>6342.92</v>
      </c>
      <c r="D16" s="23">
        <v>6342.92</v>
      </c>
      <c r="E16" s="23">
        <v>6342.92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32" t="s">
        <v>101</v>
      </c>
      <c r="B17" s="168" t="s">
        <v>102</v>
      </c>
      <c r="C17" s="23">
        <v>118447.2</v>
      </c>
      <c r="D17" s="23">
        <v>118447.2</v>
      </c>
      <c r="E17" s="23">
        <v>118447.2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83" t="s">
        <v>103</v>
      </c>
      <c r="B18" s="219" t="s">
        <v>104</v>
      </c>
      <c r="C18" s="23">
        <v>118447.2</v>
      </c>
      <c r="D18" s="23">
        <v>118447.2</v>
      </c>
      <c r="E18" s="23">
        <v>118447.2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5" t="s">
        <v>105</v>
      </c>
      <c r="B19" s="220" t="s">
        <v>106</v>
      </c>
      <c r="C19" s="23">
        <v>64335.37</v>
      </c>
      <c r="D19" s="23">
        <v>64335.37</v>
      </c>
      <c r="E19" s="23">
        <v>64335.37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5" t="s">
        <v>107</v>
      </c>
      <c r="B20" s="220" t="s">
        <v>108</v>
      </c>
      <c r="C20" s="23">
        <v>47967.57</v>
      </c>
      <c r="D20" s="23">
        <v>47967.57</v>
      </c>
      <c r="E20" s="23">
        <v>47967.57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5" t="s">
        <v>109</v>
      </c>
      <c r="B21" s="220" t="s">
        <v>110</v>
      </c>
      <c r="C21" s="23">
        <v>6144.26</v>
      </c>
      <c r="D21" s="23">
        <v>6144.26</v>
      </c>
      <c r="E21" s="23">
        <v>6144.26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32" t="s">
        <v>111</v>
      </c>
      <c r="B22" s="168" t="s">
        <v>112</v>
      </c>
      <c r="C22" s="23">
        <v>108735.84</v>
      </c>
      <c r="D22" s="23">
        <v>108735.84</v>
      </c>
      <c r="E22" s="23">
        <v>108735.84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83" t="s">
        <v>113</v>
      </c>
      <c r="B23" s="219" t="s">
        <v>114</v>
      </c>
      <c r="C23" s="23">
        <v>108735.84</v>
      </c>
      <c r="D23" s="23">
        <v>108735.84</v>
      </c>
      <c r="E23" s="23">
        <v>108735.84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5" t="s">
        <v>115</v>
      </c>
      <c r="B24" s="220" t="s">
        <v>116</v>
      </c>
      <c r="C24" s="23">
        <v>108735.84</v>
      </c>
      <c r="D24" s="23">
        <v>108735.84</v>
      </c>
      <c r="E24" s="23">
        <v>108735.84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7" t="s">
        <v>117</v>
      </c>
      <c r="B25" s="188" t="s">
        <v>117</v>
      </c>
      <c r="C25" s="23">
        <v>5837003.04</v>
      </c>
      <c r="D25" s="23">
        <v>5807003.04</v>
      </c>
      <c r="E25" s="23">
        <v>4807003.04</v>
      </c>
      <c r="F25" s="23">
        <v>1000000</v>
      </c>
      <c r="G25" s="23"/>
      <c r="H25" s="23"/>
      <c r="I25" s="23"/>
      <c r="J25" s="23">
        <v>30000</v>
      </c>
      <c r="K25" s="23"/>
      <c r="L25" s="23"/>
      <c r="M25" s="23"/>
      <c r="N25" s="23"/>
      <c r="O25" s="23">
        <v>30000</v>
      </c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F45" sqref="F45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7" t="s">
        <v>118</v>
      </c>
    </row>
    <row r="2" ht="36" customHeight="1" spans="1:4">
      <c r="A2" s="5" t="str">
        <f>"2025"&amp;"年部门财政拨款收支预算总表"</f>
        <v>2025年部门财政拨款收支预算总表</v>
      </c>
      <c r="B2" s="166"/>
      <c r="C2" s="166"/>
      <c r="D2" s="166"/>
    </row>
    <row r="3" ht="18.75" customHeight="1" spans="1:4">
      <c r="A3" s="7" t="str">
        <f>"单位名称："&amp;"临沧市临翔区机关事务服务中心"</f>
        <v>单位名称：临沧市临翔区机关事务服务中心</v>
      </c>
      <c r="B3" s="167"/>
      <c r="C3" s="167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3" t="str">
        <f>"2025"&amp;"年预算数"</f>
        <v>2025年预算数</v>
      </c>
      <c r="C5" s="29" t="s">
        <v>119</v>
      </c>
      <c r="D5" s="103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68" t="s">
        <v>120</v>
      </c>
      <c r="B7" s="23">
        <v>5807003.04</v>
      </c>
      <c r="C7" s="22" t="s">
        <v>121</v>
      </c>
      <c r="D7" s="23">
        <v>5807003.04</v>
      </c>
    </row>
    <row r="8" ht="18.75" customHeight="1" spans="1:4">
      <c r="A8" s="169" t="s">
        <v>122</v>
      </c>
      <c r="B8" s="23">
        <v>5807003.04</v>
      </c>
      <c r="C8" s="22" t="s">
        <v>123</v>
      </c>
      <c r="D8" s="23">
        <v>5257884.76</v>
      </c>
    </row>
    <row r="9" ht="18.75" customHeight="1" spans="1:4">
      <c r="A9" s="169" t="s">
        <v>124</v>
      </c>
      <c r="B9" s="23"/>
      <c r="C9" s="22" t="s">
        <v>125</v>
      </c>
      <c r="D9" s="23"/>
    </row>
    <row r="10" ht="18.75" customHeight="1" spans="1:4">
      <c r="A10" s="169" t="s">
        <v>126</v>
      </c>
      <c r="B10" s="23"/>
      <c r="C10" s="22" t="s">
        <v>127</v>
      </c>
      <c r="D10" s="23"/>
    </row>
    <row r="11" ht="18.75" customHeight="1" spans="1:4">
      <c r="A11" s="170" t="s">
        <v>128</v>
      </c>
      <c r="B11" s="23"/>
      <c r="C11" s="171" t="s">
        <v>129</v>
      </c>
      <c r="D11" s="23"/>
    </row>
    <row r="12" ht="18.75" customHeight="1" spans="1:4">
      <c r="A12" s="172" t="s">
        <v>122</v>
      </c>
      <c r="B12" s="23"/>
      <c r="C12" s="173" t="s">
        <v>130</v>
      </c>
      <c r="D12" s="23"/>
    </row>
    <row r="13" ht="18.75" customHeight="1" spans="1:4">
      <c r="A13" s="172" t="s">
        <v>124</v>
      </c>
      <c r="B13" s="23"/>
      <c r="C13" s="173" t="s">
        <v>131</v>
      </c>
      <c r="D13" s="23"/>
    </row>
    <row r="14" ht="18.75" customHeight="1" spans="1:4">
      <c r="A14" s="172" t="s">
        <v>126</v>
      </c>
      <c r="B14" s="23"/>
      <c r="C14" s="173" t="s">
        <v>132</v>
      </c>
      <c r="D14" s="23"/>
    </row>
    <row r="15" ht="18.75" customHeight="1" spans="1:4">
      <c r="A15" s="172" t="s">
        <v>26</v>
      </c>
      <c r="B15" s="23"/>
      <c r="C15" s="173" t="s">
        <v>133</v>
      </c>
      <c r="D15" s="23">
        <v>321935.24</v>
      </c>
    </row>
    <row r="16" ht="18.75" customHeight="1" spans="1:4">
      <c r="A16" s="172" t="s">
        <v>26</v>
      </c>
      <c r="B16" s="23" t="s">
        <v>26</v>
      </c>
      <c r="C16" s="173" t="s">
        <v>134</v>
      </c>
      <c r="D16" s="23">
        <v>118447.2</v>
      </c>
    </row>
    <row r="17" ht="18.75" customHeight="1" spans="1:4">
      <c r="A17" s="174" t="s">
        <v>26</v>
      </c>
      <c r="B17" s="23" t="s">
        <v>26</v>
      </c>
      <c r="C17" s="173" t="s">
        <v>135</v>
      </c>
      <c r="D17" s="23"/>
    </row>
    <row r="18" ht="18.75" customHeight="1" spans="1:4">
      <c r="A18" s="174" t="s">
        <v>26</v>
      </c>
      <c r="B18" s="23" t="s">
        <v>26</v>
      </c>
      <c r="C18" s="173" t="s">
        <v>136</v>
      </c>
      <c r="D18" s="23"/>
    </row>
    <row r="19" ht="18.75" customHeight="1" spans="1:4">
      <c r="A19" s="175" t="s">
        <v>26</v>
      </c>
      <c r="B19" s="23" t="s">
        <v>26</v>
      </c>
      <c r="C19" s="173" t="s">
        <v>137</v>
      </c>
      <c r="D19" s="23"/>
    </row>
    <row r="20" ht="18.75" customHeight="1" spans="1:4">
      <c r="A20" s="175" t="s">
        <v>26</v>
      </c>
      <c r="B20" s="23" t="s">
        <v>26</v>
      </c>
      <c r="C20" s="173" t="s">
        <v>138</v>
      </c>
      <c r="D20" s="23"/>
    </row>
    <row r="21" ht="18.75" customHeight="1" spans="1:4">
      <c r="A21" s="175" t="s">
        <v>26</v>
      </c>
      <c r="B21" s="23" t="s">
        <v>26</v>
      </c>
      <c r="C21" s="173" t="s">
        <v>139</v>
      </c>
      <c r="D21" s="23"/>
    </row>
    <row r="22" ht="18.75" customHeight="1" spans="1:4">
      <c r="A22" s="175" t="s">
        <v>26</v>
      </c>
      <c r="B22" s="23" t="s">
        <v>26</v>
      </c>
      <c r="C22" s="173" t="s">
        <v>140</v>
      </c>
      <c r="D22" s="23"/>
    </row>
    <row r="23" ht="18.75" customHeight="1" spans="1:4">
      <c r="A23" s="175" t="s">
        <v>26</v>
      </c>
      <c r="B23" s="23" t="s">
        <v>26</v>
      </c>
      <c r="C23" s="173" t="s">
        <v>141</v>
      </c>
      <c r="D23" s="23"/>
    </row>
    <row r="24" ht="18.75" customHeight="1" spans="1:4">
      <c r="A24" s="175" t="s">
        <v>26</v>
      </c>
      <c r="B24" s="23" t="s">
        <v>26</v>
      </c>
      <c r="C24" s="173" t="s">
        <v>142</v>
      </c>
      <c r="D24" s="23"/>
    </row>
    <row r="25" ht="18.75" customHeight="1" spans="1:4">
      <c r="A25" s="175" t="s">
        <v>26</v>
      </c>
      <c r="B25" s="23" t="s">
        <v>26</v>
      </c>
      <c r="C25" s="173" t="s">
        <v>143</v>
      </c>
      <c r="D25" s="23"/>
    </row>
    <row r="26" ht="18.75" customHeight="1" spans="1:4">
      <c r="A26" s="175" t="s">
        <v>26</v>
      </c>
      <c r="B26" s="23" t="s">
        <v>26</v>
      </c>
      <c r="C26" s="173" t="s">
        <v>144</v>
      </c>
      <c r="D26" s="23">
        <v>108735.84</v>
      </c>
    </row>
    <row r="27" ht="18.75" customHeight="1" spans="1:4">
      <c r="A27" s="175" t="s">
        <v>26</v>
      </c>
      <c r="B27" s="23" t="s">
        <v>26</v>
      </c>
      <c r="C27" s="173" t="s">
        <v>145</v>
      </c>
      <c r="D27" s="23"/>
    </row>
    <row r="28" ht="18.75" customHeight="1" spans="1:4">
      <c r="A28" s="175" t="s">
        <v>26</v>
      </c>
      <c r="B28" s="23" t="s">
        <v>26</v>
      </c>
      <c r="C28" s="173" t="s">
        <v>146</v>
      </c>
      <c r="D28" s="23"/>
    </row>
    <row r="29" ht="18.75" customHeight="1" spans="1:4">
      <c r="A29" s="175" t="s">
        <v>26</v>
      </c>
      <c r="B29" s="23" t="s">
        <v>26</v>
      </c>
      <c r="C29" s="173" t="s">
        <v>147</v>
      </c>
      <c r="D29" s="23"/>
    </row>
    <row r="30" ht="18.75" customHeight="1" spans="1:4">
      <c r="A30" s="175" t="s">
        <v>26</v>
      </c>
      <c r="B30" s="23" t="s">
        <v>26</v>
      </c>
      <c r="C30" s="173" t="s">
        <v>148</v>
      </c>
      <c r="D30" s="23"/>
    </row>
    <row r="31" ht="18.75" customHeight="1" spans="1:4">
      <c r="A31" s="176" t="s">
        <v>26</v>
      </c>
      <c r="B31" s="23" t="s">
        <v>26</v>
      </c>
      <c r="C31" s="173" t="s">
        <v>149</v>
      </c>
      <c r="D31" s="23"/>
    </row>
    <row r="32" ht="18.75" customHeight="1" spans="1:4">
      <c r="A32" s="176" t="s">
        <v>26</v>
      </c>
      <c r="B32" s="23" t="s">
        <v>26</v>
      </c>
      <c r="C32" s="173" t="s">
        <v>150</v>
      </c>
      <c r="D32" s="23"/>
    </row>
    <row r="33" ht="18.75" customHeight="1" spans="1:4">
      <c r="A33" s="176" t="s">
        <v>26</v>
      </c>
      <c r="B33" s="23" t="s">
        <v>26</v>
      </c>
      <c r="C33" s="173" t="s">
        <v>151</v>
      </c>
      <c r="D33" s="23"/>
    </row>
    <row r="34" ht="18.75" customHeight="1" spans="1:4">
      <c r="A34" s="176"/>
      <c r="B34" s="23"/>
      <c r="C34" s="173" t="s">
        <v>152</v>
      </c>
      <c r="D34" s="23"/>
    </row>
    <row r="35" ht="18.75" customHeight="1" spans="1:4">
      <c r="A35" s="176" t="s">
        <v>26</v>
      </c>
      <c r="B35" s="23" t="s">
        <v>26</v>
      </c>
      <c r="C35" s="173" t="s">
        <v>153</v>
      </c>
      <c r="D35" s="23"/>
    </row>
    <row r="36" ht="18.75" customHeight="1" spans="1:4">
      <c r="A36" s="53" t="s">
        <v>154</v>
      </c>
      <c r="B36" s="177">
        <v>5807003.04</v>
      </c>
      <c r="C36" s="178" t="s">
        <v>52</v>
      </c>
      <c r="D36" s="177">
        <v>5807003.04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selection activeCell="F45" sqref="F45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6"/>
      <c r="F1" s="55"/>
      <c r="G1" s="37" t="s">
        <v>155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7"/>
      <c r="C2" s="157"/>
      <c r="D2" s="157"/>
      <c r="E2" s="157"/>
      <c r="F2" s="157"/>
      <c r="G2" s="157"/>
    </row>
    <row r="3" ht="18" customHeight="1" spans="1:7">
      <c r="A3" s="158" t="str">
        <f>"单位名称："&amp;"临沧市临翔区机关事务服务中心"</f>
        <v>单位名称：临沧市临翔区机关事务服务中心</v>
      </c>
      <c r="B3" s="27"/>
      <c r="C3" s="28"/>
      <c r="D3" s="28"/>
      <c r="E3" s="28"/>
      <c r="F3" s="98"/>
      <c r="G3" s="37" t="s">
        <v>1</v>
      </c>
    </row>
    <row r="4" ht="20.25" customHeight="1" spans="1:7">
      <c r="A4" s="159" t="s">
        <v>156</v>
      </c>
      <c r="B4" s="160"/>
      <c r="C4" s="103" t="s">
        <v>56</v>
      </c>
      <c r="D4" s="130" t="s">
        <v>75</v>
      </c>
      <c r="E4" s="13"/>
      <c r="F4" s="14"/>
      <c r="G4" s="120" t="s">
        <v>76</v>
      </c>
    </row>
    <row r="5" ht="20.25" customHeight="1" spans="1:7">
      <c r="A5" s="161" t="s">
        <v>73</v>
      </c>
      <c r="B5" s="161" t="s">
        <v>74</v>
      </c>
      <c r="C5" s="31"/>
      <c r="D5" s="64" t="s">
        <v>58</v>
      </c>
      <c r="E5" s="64" t="s">
        <v>157</v>
      </c>
      <c r="F5" s="64" t="s">
        <v>158</v>
      </c>
      <c r="G5" s="92"/>
    </row>
    <row r="6" ht="19.5" customHeight="1" spans="1:7">
      <c r="A6" s="161" t="s">
        <v>159</v>
      </c>
      <c r="B6" s="161" t="s">
        <v>160</v>
      </c>
      <c r="C6" s="161" t="s">
        <v>161</v>
      </c>
      <c r="D6" s="64">
        <v>4</v>
      </c>
      <c r="E6" s="162" t="s">
        <v>162</v>
      </c>
      <c r="F6" s="162" t="s">
        <v>163</v>
      </c>
      <c r="G6" s="161" t="s">
        <v>164</v>
      </c>
    </row>
    <row r="7" ht="18" customHeight="1" spans="1:7">
      <c r="A7" s="32" t="s">
        <v>84</v>
      </c>
      <c r="B7" s="32" t="s">
        <v>85</v>
      </c>
      <c r="C7" s="23">
        <v>5257884.76</v>
      </c>
      <c r="D7" s="23">
        <v>4257884.76</v>
      </c>
      <c r="E7" s="23">
        <v>3687732</v>
      </c>
      <c r="F7" s="23">
        <v>570152.76</v>
      </c>
      <c r="G7" s="23">
        <v>1000000</v>
      </c>
    </row>
    <row r="8" ht="18" customHeight="1" spans="1:7">
      <c r="A8" s="115" t="s">
        <v>86</v>
      </c>
      <c r="B8" s="115" t="s">
        <v>87</v>
      </c>
      <c r="C8" s="23">
        <v>5257884.76</v>
      </c>
      <c r="D8" s="23">
        <v>4257884.76</v>
      </c>
      <c r="E8" s="23">
        <v>3687732</v>
      </c>
      <c r="F8" s="23">
        <v>570152.76</v>
      </c>
      <c r="G8" s="23">
        <v>1000000</v>
      </c>
    </row>
    <row r="9" ht="18" customHeight="1" spans="1:7">
      <c r="A9" s="163" t="s">
        <v>165</v>
      </c>
      <c r="B9" s="163" t="s">
        <v>88</v>
      </c>
      <c r="C9" s="23">
        <v>4083600</v>
      </c>
      <c r="D9" s="23">
        <v>3083600</v>
      </c>
      <c r="E9" s="23">
        <v>2583600</v>
      </c>
      <c r="F9" s="23">
        <v>500000</v>
      </c>
      <c r="G9" s="23">
        <v>1000000</v>
      </c>
    </row>
    <row r="10" ht="18" customHeight="1" spans="1:7">
      <c r="A10" s="163" t="s">
        <v>166</v>
      </c>
      <c r="B10" s="163" t="s">
        <v>89</v>
      </c>
      <c r="C10" s="23">
        <v>1174284.76</v>
      </c>
      <c r="D10" s="23">
        <v>1174284.76</v>
      </c>
      <c r="E10" s="23">
        <v>1104132</v>
      </c>
      <c r="F10" s="23">
        <v>70152.76</v>
      </c>
      <c r="G10" s="23"/>
    </row>
    <row r="11" ht="18" customHeight="1" spans="1:7">
      <c r="A11" s="32" t="s">
        <v>90</v>
      </c>
      <c r="B11" s="32" t="s">
        <v>91</v>
      </c>
      <c r="C11" s="23">
        <v>321935.24</v>
      </c>
      <c r="D11" s="23">
        <v>321935.24</v>
      </c>
      <c r="E11" s="23">
        <v>321935.24</v>
      </c>
      <c r="F11" s="23"/>
      <c r="G11" s="23"/>
    </row>
    <row r="12" ht="18" customHeight="1" spans="1:7">
      <c r="A12" s="115" t="s">
        <v>92</v>
      </c>
      <c r="B12" s="115" t="s">
        <v>93</v>
      </c>
      <c r="C12" s="23">
        <v>315592.32</v>
      </c>
      <c r="D12" s="23">
        <v>315592.32</v>
      </c>
      <c r="E12" s="23">
        <v>315592.32</v>
      </c>
      <c r="F12" s="23"/>
      <c r="G12" s="23"/>
    </row>
    <row r="13" ht="18" customHeight="1" spans="1:7">
      <c r="A13" s="163" t="s">
        <v>94</v>
      </c>
      <c r="B13" s="163" t="s">
        <v>95</v>
      </c>
      <c r="C13" s="23">
        <v>170611.2</v>
      </c>
      <c r="D13" s="23">
        <v>170611.2</v>
      </c>
      <c r="E13" s="23">
        <v>170611.2</v>
      </c>
      <c r="F13" s="23"/>
      <c r="G13" s="23"/>
    </row>
    <row r="14" ht="18" customHeight="1" spans="1:7">
      <c r="A14" s="163" t="s">
        <v>96</v>
      </c>
      <c r="B14" s="163" t="s">
        <v>97</v>
      </c>
      <c r="C14" s="23">
        <v>144981.12</v>
      </c>
      <c r="D14" s="23">
        <v>144981.12</v>
      </c>
      <c r="E14" s="23">
        <v>144981.12</v>
      </c>
      <c r="F14" s="23"/>
      <c r="G14" s="23"/>
    </row>
    <row r="15" ht="18" customHeight="1" spans="1:7">
      <c r="A15" s="115" t="s">
        <v>98</v>
      </c>
      <c r="B15" s="115" t="s">
        <v>99</v>
      </c>
      <c r="C15" s="23">
        <v>6342.92</v>
      </c>
      <c r="D15" s="23">
        <v>6342.92</v>
      </c>
      <c r="E15" s="23">
        <v>6342.92</v>
      </c>
      <c r="F15" s="23"/>
      <c r="G15" s="23"/>
    </row>
    <row r="16" ht="18" customHeight="1" spans="1:7">
      <c r="A16" s="163" t="s">
        <v>100</v>
      </c>
      <c r="B16" s="163" t="s">
        <v>99</v>
      </c>
      <c r="C16" s="23">
        <v>6342.92</v>
      </c>
      <c r="D16" s="23">
        <v>6342.92</v>
      </c>
      <c r="E16" s="23">
        <v>6342.92</v>
      </c>
      <c r="F16" s="23"/>
      <c r="G16" s="23"/>
    </row>
    <row r="17" ht="18" customHeight="1" spans="1:7">
      <c r="A17" s="32" t="s">
        <v>101</v>
      </c>
      <c r="B17" s="32" t="s">
        <v>102</v>
      </c>
      <c r="C17" s="23">
        <v>118447.2</v>
      </c>
      <c r="D17" s="23">
        <v>118447.2</v>
      </c>
      <c r="E17" s="23">
        <v>118447.2</v>
      </c>
      <c r="F17" s="23"/>
      <c r="G17" s="23"/>
    </row>
    <row r="18" ht="18" customHeight="1" spans="1:7">
      <c r="A18" s="115" t="s">
        <v>103</v>
      </c>
      <c r="B18" s="115" t="s">
        <v>104</v>
      </c>
      <c r="C18" s="23">
        <v>118447.2</v>
      </c>
      <c r="D18" s="23">
        <v>118447.2</v>
      </c>
      <c r="E18" s="23">
        <v>118447.2</v>
      </c>
      <c r="F18" s="23"/>
      <c r="G18" s="23"/>
    </row>
    <row r="19" ht="18" customHeight="1" spans="1:7">
      <c r="A19" s="163" t="s">
        <v>105</v>
      </c>
      <c r="B19" s="163" t="s">
        <v>106</v>
      </c>
      <c r="C19" s="23">
        <v>64335.37</v>
      </c>
      <c r="D19" s="23">
        <v>64335.37</v>
      </c>
      <c r="E19" s="23">
        <v>64335.37</v>
      </c>
      <c r="F19" s="23"/>
      <c r="G19" s="23"/>
    </row>
    <row r="20" ht="18" customHeight="1" spans="1:7">
      <c r="A20" s="163" t="s">
        <v>107</v>
      </c>
      <c r="B20" s="163" t="s">
        <v>108</v>
      </c>
      <c r="C20" s="23">
        <v>47967.57</v>
      </c>
      <c r="D20" s="23">
        <v>47967.57</v>
      </c>
      <c r="E20" s="23">
        <v>47967.57</v>
      </c>
      <c r="F20" s="23"/>
      <c r="G20" s="23"/>
    </row>
    <row r="21" ht="18" customHeight="1" spans="1:7">
      <c r="A21" s="163" t="s">
        <v>109</v>
      </c>
      <c r="B21" s="163" t="s">
        <v>110</v>
      </c>
      <c r="C21" s="23">
        <v>6144.26</v>
      </c>
      <c r="D21" s="23">
        <v>6144.26</v>
      </c>
      <c r="E21" s="23">
        <v>6144.26</v>
      </c>
      <c r="F21" s="23"/>
      <c r="G21" s="23"/>
    </row>
    <row r="22" ht="18" customHeight="1" spans="1:7">
      <c r="A22" s="32" t="s">
        <v>111</v>
      </c>
      <c r="B22" s="32" t="s">
        <v>112</v>
      </c>
      <c r="C22" s="23">
        <v>108735.84</v>
      </c>
      <c r="D22" s="23">
        <v>108735.84</v>
      </c>
      <c r="E22" s="23">
        <v>108735.84</v>
      </c>
      <c r="F22" s="23"/>
      <c r="G22" s="23"/>
    </row>
    <row r="23" ht="18" customHeight="1" spans="1:7">
      <c r="A23" s="115" t="s">
        <v>113</v>
      </c>
      <c r="B23" s="115" t="s">
        <v>114</v>
      </c>
      <c r="C23" s="23">
        <v>108735.84</v>
      </c>
      <c r="D23" s="23">
        <v>108735.84</v>
      </c>
      <c r="E23" s="23">
        <v>108735.84</v>
      </c>
      <c r="F23" s="23"/>
      <c r="G23" s="23"/>
    </row>
    <row r="24" ht="18" customHeight="1" spans="1:7">
      <c r="A24" s="163" t="s">
        <v>115</v>
      </c>
      <c r="B24" s="163" t="s">
        <v>116</v>
      </c>
      <c r="C24" s="23">
        <v>108735.84</v>
      </c>
      <c r="D24" s="23">
        <v>108735.84</v>
      </c>
      <c r="E24" s="23">
        <v>108735.84</v>
      </c>
      <c r="F24" s="23"/>
      <c r="G24" s="23"/>
    </row>
    <row r="25" ht="18" customHeight="1" spans="1:7">
      <c r="A25" s="164" t="s">
        <v>117</v>
      </c>
      <c r="B25" s="165" t="s">
        <v>117</v>
      </c>
      <c r="C25" s="23">
        <v>5807003.04</v>
      </c>
      <c r="D25" s="23">
        <v>4807003.04</v>
      </c>
      <c r="E25" s="23">
        <v>4236850.28</v>
      </c>
      <c r="F25" s="23">
        <v>570152.76</v>
      </c>
      <c r="G25" s="23">
        <v>1000000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F45" sqref="F45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6"/>
      <c r="B1" s="147"/>
      <c r="C1" s="148"/>
      <c r="D1" s="60"/>
      <c r="G1" s="85" t="s">
        <v>167</v>
      </c>
    </row>
    <row r="2" ht="39" customHeight="1" spans="1:7">
      <c r="A2" s="128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39" t="str">
        <f>"单位名称："&amp;"临沧市临翔区机关事务服务中心"</f>
        <v>单位名称：临沧市临翔区机关事务服务中心</v>
      </c>
      <c r="B3" s="147"/>
      <c r="C3" s="148"/>
      <c r="D3" s="60"/>
      <c r="E3" s="28"/>
      <c r="G3" s="85" t="s">
        <v>168</v>
      </c>
    </row>
    <row r="4" ht="18.75" customHeight="1" spans="1:7">
      <c r="A4" s="10" t="s">
        <v>169</v>
      </c>
      <c r="B4" s="10" t="s">
        <v>170</v>
      </c>
      <c r="C4" s="29" t="s">
        <v>171</v>
      </c>
      <c r="D4" s="12" t="s">
        <v>172</v>
      </c>
      <c r="E4" s="13"/>
      <c r="F4" s="14"/>
      <c r="G4" s="29" t="s">
        <v>173</v>
      </c>
    </row>
    <row r="5" ht="18.75" customHeight="1" spans="1:7">
      <c r="A5" s="17"/>
      <c r="B5" s="149"/>
      <c r="C5" s="31"/>
      <c r="D5" s="64" t="s">
        <v>58</v>
      </c>
      <c r="E5" s="64" t="s">
        <v>174</v>
      </c>
      <c r="F5" s="64" t="s">
        <v>175</v>
      </c>
      <c r="G5" s="31"/>
    </row>
    <row r="6" ht="18.75" customHeight="1" spans="1:7">
      <c r="A6" s="150" t="s">
        <v>56</v>
      </c>
      <c r="B6" s="151">
        <v>1</v>
      </c>
      <c r="C6" s="152">
        <v>2</v>
      </c>
      <c r="D6" s="153">
        <v>3</v>
      </c>
      <c r="E6" s="153">
        <v>4</v>
      </c>
      <c r="F6" s="153">
        <v>5</v>
      </c>
      <c r="G6" s="152">
        <v>6</v>
      </c>
    </row>
    <row r="7" ht="18.75" customHeight="1" spans="1:7">
      <c r="A7" s="150" t="s">
        <v>56</v>
      </c>
      <c r="B7" s="154">
        <v>502000</v>
      </c>
      <c r="C7" s="154"/>
      <c r="D7" s="154">
        <v>500000</v>
      </c>
      <c r="E7" s="154"/>
      <c r="F7" s="154">
        <v>500000</v>
      </c>
      <c r="G7" s="154">
        <v>2000</v>
      </c>
    </row>
    <row r="8" ht="18.75" customHeight="1" spans="1:7">
      <c r="A8" s="155" t="s">
        <v>176</v>
      </c>
      <c r="B8" s="154"/>
      <c r="C8" s="154"/>
      <c r="D8" s="154"/>
      <c r="E8" s="154"/>
      <c r="F8" s="154"/>
      <c r="G8" s="154"/>
    </row>
    <row r="9" ht="18.75" customHeight="1" spans="1:7">
      <c r="A9" s="155" t="s">
        <v>177</v>
      </c>
      <c r="B9" s="154">
        <v>502000</v>
      </c>
      <c r="C9" s="154"/>
      <c r="D9" s="154">
        <v>500000</v>
      </c>
      <c r="E9" s="154"/>
      <c r="F9" s="154">
        <v>500000</v>
      </c>
      <c r="G9" s="154">
        <v>2000</v>
      </c>
    </row>
    <row r="10" ht="18.75" customHeight="1" spans="1:7">
      <c r="A10" s="155" t="s">
        <v>178</v>
      </c>
      <c r="B10" s="154"/>
      <c r="C10" s="154"/>
      <c r="D10" s="154"/>
      <c r="E10" s="154"/>
      <c r="F10" s="154"/>
      <c r="G10" s="154"/>
    </row>
    <row r="11" ht="18.75" customHeight="1" spans="1:7">
      <c r="A11" s="155" t="s">
        <v>179</v>
      </c>
      <c r="B11" s="154"/>
      <c r="C11" s="154"/>
      <c r="D11" s="154"/>
      <c r="E11" s="154"/>
      <c r="F11" s="154"/>
      <c r="G11" s="154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1"/>
  <sheetViews>
    <sheetView showZeros="0" workbookViewId="0">
      <selection activeCell="H13" sqref="H13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6"/>
      <c r="D1" s="127"/>
      <c r="E1" s="127"/>
      <c r="F1" s="127"/>
      <c r="G1" s="127"/>
      <c r="H1" s="65"/>
      <c r="I1" s="65"/>
      <c r="J1" s="65"/>
      <c r="K1" s="65"/>
      <c r="L1" s="65"/>
      <c r="M1" s="65"/>
      <c r="N1" s="28"/>
      <c r="O1" s="28"/>
      <c r="P1" s="28"/>
      <c r="Q1" s="65"/>
      <c r="U1" s="126"/>
      <c r="W1" s="36" t="s">
        <v>180</v>
      </c>
    </row>
    <row r="2" ht="39.75" customHeight="1" spans="1:23">
      <c r="A2" s="128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"单位名称："&amp;"临沧市临翔区机关事务服务中心"</f>
        <v>单位名称：临沧市临翔区机关事务服务中心</v>
      </c>
      <c r="B3" s="129"/>
      <c r="C3" s="129"/>
      <c r="D3" s="129"/>
      <c r="E3" s="129"/>
      <c r="F3" s="129"/>
      <c r="G3" s="129"/>
      <c r="H3" s="69"/>
      <c r="I3" s="69"/>
      <c r="J3" s="69"/>
      <c r="K3" s="69"/>
      <c r="L3" s="69"/>
      <c r="M3" s="69"/>
      <c r="N3" s="91"/>
      <c r="O3" s="91"/>
      <c r="P3" s="91"/>
      <c r="Q3" s="69"/>
      <c r="U3" s="126"/>
      <c r="W3" s="36" t="s">
        <v>168</v>
      </c>
    </row>
    <row r="4" ht="18" customHeight="1" spans="1:23">
      <c r="A4" s="10" t="s">
        <v>181</v>
      </c>
      <c r="B4" s="10" t="s">
        <v>182</v>
      </c>
      <c r="C4" s="10" t="s">
        <v>183</v>
      </c>
      <c r="D4" s="10" t="s">
        <v>184</v>
      </c>
      <c r="E4" s="10" t="s">
        <v>185</v>
      </c>
      <c r="F4" s="10" t="s">
        <v>186</v>
      </c>
      <c r="G4" s="10" t="s">
        <v>187</v>
      </c>
      <c r="H4" s="130" t="s">
        <v>188</v>
      </c>
      <c r="I4" s="62" t="s">
        <v>188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78</v>
      </c>
      <c r="S4" s="62"/>
      <c r="T4" s="62"/>
      <c r="U4" s="62"/>
      <c r="V4" s="62"/>
      <c r="W4" s="143"/>
    </row>
    <row r="5" ht="18" customHeight="1" spans="1:23">
      <c r="A5" s="15"/>
      <c r="B5" s="122"/>
      <c r="C5" s="15"/>
      <c r="D5" s="15"/>
      <c r="E5" s="15"/>
      <c r="F5" s="15"/>
      <c r="G5" s="15"/>
      <c r="H5" s="103" t="s">
        <v>189</v>
      </c>
      <c r="I5" s="130" t="s">
        <v>59</v>
      </c>
      <c r="J5" s="62"/>
      <c r="K5" s="62"/>
      <c r="L5" s="62"/>
      <c r="M5" s="143"/>
      <c r="N5" s="12" t="s">
        <v>190</v>
      </c>
      <c r="O5" s="13"/>
      <c r="P5" s="14"/>
      <c r="Q5" s="10" t="s">
        <v>62</v>
      </c>
      <c r="R5" s="130" t="s">
        <v>78</v>
      </c>
      <c r="S5" s="72" t="s">
        <v>65</v>
      </c>
      <c r="T5" s="62" t="s">
        <v>78</v>
      </c>
      <c r="U5" s="72" t="s">
        <v>67</v>
      </c>
      <c r="V5" s="72" t="s">
        <v>68</v>
      </c>
      <c r="W5" s="145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44" t="s">
        <v>191</v>
      </c>
      <c r="J6" s="10" t="s">
        <v>192</v>
      </c>
      <c r="K6" s="10" t="s">
        <v>193</v>
      </c>
      <c r="L6" s="10" t="s">
        <v>194</v>
      </c>
      <c r="M6" s="10" t="s">
        <v>195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196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197</v>
      </c>
      <c r="K7" s="17" t="s">
        <v>193</v>
      </c>
      <c r="L7" s="17" t="s">
        <v>194</v>
      </c>
      <c r="M7" s="17" t="s">
        <v>195</v>
      </c>
      <c r="N7" s="17" t="s">
        <v>193</v>
      </c>
      <c r="O7" s="17" t="s">
        <v>194</v>
      </c>
      <c r="P7" s="17" t="s">
        <v>195</v>
      </c>
      <c r="Q7" s="17" t="s">
        <v>62</v>
      </c>
      <c r="R7" s="17" t="s">
        <v>58</v>
      </c>
      <c r="S7" s="17" t="s">
        <v>65</v>
      </c>
      <c r="T7" s="17" t="s">
        <v>196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r="9" ht="21" customHeight="1" spans="1:23">
      <c r="A9" s="132" t="s">
        <v>71</v>
      </c>
      <c r="B9" s="132"/>
      <c r="C9" s="132"/>
      <c r="D9" s="132"/>
      <c r="E9" s="132"/>
      <c r="F9" s="132"/>
      <c r="G9" s="132"/>
      <c r="H9" s="23">
        <v>4807003.04</v>
      </c>
      <c r="I9" s="23">
        <v>4807003.04</v>
      </c>
      <c r="J9" s="23"/>
      <c r="K9" s="23"/>
      <c r="L9" s="23">
        <v>4807003.04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="123" customFormat="1" ht="21" customHeight="1" spans="1:23">
      <c r="A10" s="133"/>
      <c r="B10" s="134" t="s">
        <v>198</v>
      </c>
      <c r="C10" s="134" t="s">
        <v>199</v>
      </c>
      <c r="D10" s="134" t="s">
        <v>166</v>
      </c>
      <c r="E10" s="134" t="s">
        <v>89</v>
      </c>
      <c r="F10" s="134" t="s">
        <v>200</v>
      </c>
      <c r="G10" s="134" t="s">
        <v>201</v>
      </c>
      <c r="H10" s="135">
        <v>432936</v>
      </c>
      <c r="I10" s="135">
        <v>432936</v>
      </c>
      <c r="J10" s="135"/>
      <c r="K10" s="135"/>
      <c r="L10" s="135">
        <v>432936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</row>
    <row r="11" s="123" customFormat="1" ht="21" customHeight="1" spans="1:23">
      <c r="A11" s="136"/>
      <c r="B11" s="134" t="s">
        <v>198</v>
      </c>
      <c r="C11" s="134" t="s">
        <v>199</v>
      </c>
      <c r="D11" s="134" t="s">
        <v>166</v>
      </c>
      <c r="E11" s="134" t="s">
        <v>89</v>
      </c>
      <c r="F11" s="134" t="s">
        <v>202</v>
      </c>
      <c r="G11" s="134" t="s">
        <v>203</v>
      </c>
      <c r="H11" s="135">
        <v>32340</v>
      </c>
      <c r="I11" s="135">
        <v>32340</v>
      </c>
      <c r="J11" s="135"/>
      <c r="K11" s="135"/>
      <c r="L11" s="135">
        <v>32340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</row>
    <row r="12" s="123" customFormat="1" ht="21" customHeight="1" spans="1:23">
      <c r="A12" s="136"/>
      <c r="B12" s="134" t="s">
        <v>198</v>
      </c>
      <c r="C12" s="134" t="s">
        <v>199</v>
      </c>
      <c r="D12" s="134" t="s">
        <v>166</v>
      </c>
      <c r="E12" s="134" t="s">
        <v>89</v>
      </c>
      <c r="F12" s="134" t="s">
        <v>204</v>
      </c>
      <c r="G12" s="134" t="s">
        <v>205</v>
      </c>
      <c r="H12" s="135">
        <v>140100</v>
      </c>
      <c r="I12" s="135">
        <v>140100</v>
      </c>
      <c r="J12" s="135"/>
      <c r="K12" s="135"/>
      <c r="L12" s="135">
        <v>140100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</row>
    <row r="13" s="124" customFormat="1" ht="21" customHeight="1" spans="1:23">
      <c r="A13" s="137"/>
      <c r="B13" s="138" t="s">
        <v>206</v>
      </c>
      <c r="C13" s="138" t="s">
        <v>207</v>
      </c>
      <c r="D13" s="138" t="s">
        <v>166</v>
      </c>
      <c r="E13" s="138" t="s">
        <v>89</v>
      </c>
      <c r="F13" s="138" t="s">
        <v>204</v>
      </c>
      <c r="G13" s="138" t="s">
        <v>205</v>
      </c>
      <c r="H13" s="139">
        <v>198000</v>
      </c>
      <c r="I13" s="139">
        <v>198000</v>
      </c>
      <c r="J13" s="139"/>
      <c r="K13" s="139"/>
      <c r="L13" s="139">
        <v>198000</v>
      </c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</row>
    <row r="14" s="123" customFormat="1" ht="21" customHeight="1" spans="1:23">
      <c r="A14" s="136"/>
      <c r="B14" s="134" t="s">
        <v>198</v>
      </c>
      <c r="C14" s="134" t="s">
        <v>199</v>
      </c>
      <c r="D14" s="134" t="s">
        <v>166</v>
      </c>
      <c r="E14" s="134" t="s">
        <v>89</v>
      </c>
      <c r="F14" s="134" t="s">
        <v>204</v>
      </c>
      <c r="G14" s="134" t="s">
        <v>205</v>
      </c>
      <c r="H14" s="135">
        <v>300756</v>
      </c>
      <c r="I14" s="135">
        <v>300756</v>
      </c>
      <c r="J14" s="135"/>
      <c r="K14" s="135"/>
      <c r="L14" s="135">
        <v>300756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</row>
    <row r="15" ht="21" customHeight="1" spans="1:23">
      <c r="A15" s="118"/>
      <c r="B15" s="21" t="s">
        <v>208</v>
      </c>
      <c r="C15" s="21" t="s">
        <v>209</v>
      </c>
      <c r="D15" s="21" t="s">
        <v>96</v>
      </c>
      <c r="E15" s="21" t="s">
        <v>97</v>
      </c>
      <c r="F15" s="21" t="s">
        <v>210</v>
      </c>
      <c r="G15" s="21" t="s">
        <v>211</v>
      </c>
      <c r="H15" s="23">
        <v>144981.12</v>
      </c>
      <c r="I15" s="23">
        <v>144981.12</v>
      </c>
      <c r="J15" s="23"/>
      <c r="K15" s="23"/>
      <c r="L15" s="23">
        <v>144981.12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18"/>
      <c r="B16" s="21" t="s">
        <v>208</v>
      </c>
      <c r="C16" s="21" t="s">
        <v>209</v>
      </c>
      <c r="D16" s="21" t="s">
        <v>96</v>
      </c>
      <c r="E16" s="21" t="s">
        <v>97</v>
      </c>
      <c r="F16" s="21" t="s">
        <v>210</v>
      </c>
      <c r="G16" s="21" t="s">
        <v>211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18"/>
      <c r="B17" s="21" t="s">
        <v>208</v>
      </c>
      <c r="C17" s="21" t="s">
        <v>209</v>
      </c>
      <c r="D17" s="21" t="s">
        <v>105</v>
      </c>
      <c r="E17" s="21" t="s">
        <v>106</v>
      </c>
      <c r="F17" s="21" t="s">
        <v>212</v>
      </c>
      <c r="G17" s="21" t="s">
        <v>213</v>
      </c>
      <c r="H17" s="23">
        <v>64335.37</v>
      </c>
      <c r="I17" s="23">
        <v>64335.37</v>
      </c>
      <c r="J17" s="23"/>
      <c r="K17" s="23"/>
      <c r="L17" s="23">
        <v>64335.37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18"/>
      <c r="B18" s="21" t="s">
        <v>208</v>
      </c>
      <c r="C18" s="21" t="s">
        <v>209</v>
      </c>
      <c r="D18" s="21" t="s">
        <v>214</v>
      </c>
      <c r="E18" s="21" t="s">
        <v>215</v>
      </c>
      <c r="F18" s="21" t="s">
        <v>212</v>
      </c>
      <c r="G18" s="21" t="s">
        <v>213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18"/>
      <c r="B19" s="21" t="s">
        <v>208</v>
      </c>
      <c r="C19" s="21" t="s">
        <v>209</v>
      </c>
      <c r="D19" s="21" t="s">
        <v>107</v>
      </c>
      <c r="E19" s="21" t="s">
        <v>108</v>
      </c>
      <c r="F19" s="21" t="s">
        <v>216</v>
      </c>
      <c r="G19" s="21" t="s">
        <v>217</v>
      </c>
      <c r="H19" s="23">
        <v>27183.96</v>
      </c>
      <c r="I19" s="23">
        <v>27183.96</v>
      </c>
      <c r="J19" s="23"/>
      <c r="K19" s="23"/>
      <c r="L19" s="23">
        <v>27183.96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18"/>
      <c r="B20" s="21" t="s">
        <v>208</v>
      </c>
      <c r="C20" s="21" t="s">
        <v>209</v>
      </c>
      <c r="D20" s="21" t="s">
        <v>107</v>
      </c>
      <c r="E20" s="21" t="s">
        <v>108</v>
      </c>
      <c r="F20" s="21" t="s">
        <v>216</v>
      </c>
      <c r="G20" s="21" t="s">
        <v>217</v>
      </c>
      <c r="H20" s="23">
        <v>20783.61</v>
      </c>
      <c r="I20" s="23">
        <v>20783.61</v>
      </c>
      <c r="J20" s="23"/>
      <c r="K20" s="23"/>
      <c r="L20" s="23">
        <v>20783.61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18"/>
      <c r="B21" s="21" t="s">
        <v>208</v>
      </c>
      <c r="C21" s="21" t="s">
        <v>209</v>
      </c>
      <c r="D21" s="21" t="s">
        <v>107</v>
      </c>
      <c r="E21" s="21" t="s">
        <v>108</v>
      </c>
      <c r="F21" s="21" t="s">
        <v>216</v>
      </c>
      <c r="G21" s="21" t="s">
        <v>217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18"/>
      <c r="B22" s="21" t="s">
        <v>208</v>
      </c>
      <c r="C22" s="21" t="s">
        <v>209</v>
      </c>
      <c r="D22" s="21" t="s">
        <v>107</v>
      </c>
      <c r="E22" s="21" t="s">
        <v>108</v>
      </c>
      <c r="F22" s="21" t="s">
        <v>216</v>
      </c>
      <c r="G22" s="21" t="s">
        <v>217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18"/>
      <c r="B23" s="21" t="s">
        <v>208</v>
      </c>
      <c r="C23" s="21" t="s">
        <v>209</v>
      </c>
      <c r="D23" s="21" t="s">
        <v>109</v>
      </c>
      <c r="E23" s="21" t="s">
        <v>110</v>
      </c>
      <c r="F23" s="21" t="s">
        <v>218</v>
      </c>
      <c r="G23" s="21" t="s">
        <v>219</v>
      </c>
      <c r="H23" s="23">
        <v>2508</v>
      </c>
      <c r="I23" s="23">
        <v>2508</v>
      </c>
      <c r="J23" s="23"/>
      <c r="K23" s="23"/>
      <c r="L23" s="23">
        <v>2508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18"/>
      <c r="B24" s="21" t="s">
        <v>208</v>
      </c>
      <c r="C24" s="21" t="s">
        <v>209</v>
      </c>
      <c r="D24" s="21" t="s">
        <v>100</v>
      </c>
      <c r="E24" s="21" t="s">
        <v>99</v>
      </c>
      <c r="F24" s="21" t="s">
        <v>218</v>
      </c>
      <c r="G24" s="21" t="s">
        <v>219</v>
      </c>
      <c r="H24" s="23">
        <v>6342.92</v>
      </c>
      <c r="I24" s="23">
        <v>6342.92</v>
      </c>
      <c r="J24" s="23"/>
      <c r="K24" s="23"/>
      <c r="L24" s="23">
        <v>6342.92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18"/>
      <c r="B25" s="21" t="s">
        <v>208</v>
      </c>
      <c r="C25" s="21" t="s">
        <v>209</v>
      </c>
      <c r="D25" s="21" t="s">
        <v>109</v>
      </c>
      <c r="E25" s="21" t="s">
        <v>110</v>
      </c>
      <c r="F25" s="21" t="s">
        <v>218</v>
      </c>
      <c r="G25" s="21" t="s">
        <v>219</v>
      </c>
      <c r="H25" s="23">
        <v>1812.26</v>
      </c>
      <c r="I25" s="23">
        <v>1812.26</v>
      </c>
      <c r="J25" s="23"/>
      <c r="K25" s="23"/>
      <c r="L25" s="23">
        <v>1812.26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18"/>
      <c r="B26" s="21" t="s">
        <v>208</v>
      </c>
      <c r="C26" s="21" t="s">
        <v>209</v>
      </c>
      <c r="D26" s="21" t="s">
        <v>109</v>
      </c>
      <c r="E26" s="21" t="s">
        <v>110</v>
      </c>
      <c r="F26" s="21" t="s">
        <v>218</v>
      </c>
      <c r="G26" s="21" t="s">
        <v>219</v>
      </c>
      <c r="H26" s="23">
        <v>1824</v>
      </c>
      <c r="I26" s="23">
        <v>1824</v>
      </c>
      <c r="J26" s="23"/>
      <c r="K26" s="23"/>
      <c r="L26" s="23">
        <v>1824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18"/>
      <c r="B27" s="21" t="s">
        <v>208</v>
      </c>
      <c r="C27" s="21" t="s">
        <v>209</v>
      </c>
      <c r="D27" s="21" t="s">
        <v>109</v>
      </c>
      <c r="E27" s="21" t="s">
        <v>110</v>
      </c>
      <c r="F27" s="21" t="s">
        <v>218</v>
      </c>
      <c r="G27" s="21" t="s">
        <v>219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="125" customFormat="1" ht="21" customHeight="1" spans="1:23">
      <c r="A28" s="118"/>
      <c r="B28" s="140" t="s">
        <v>208</v>
      </c>
      <c r="C28" s="140" t="s">
        <v>209</v>
      </c>
      <c r="D28" s="140" t="s">
        <v>100</v>
      </c>
      <c r="E28" s="140" t="s">
        <v>99</v>
      </c>
      <c r="F28" s="140" t="s">
        <v>218</v>
      </c>
      <c r="G28" s="140" t="s">
        <v>219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="125" customFormat="1" ht="21" customHeight="1" spans="1:23">
      <c r="A29" s="118"/>
      <c r="B29" s="140" t="s">
        <v>208</v>
      </c>
      <c r="C29" s="140" t="s">
        <v>209</v>
      </c>
      <c r="D29" s="140" t="s">
        <v>109</v>
      </c>
      <c r="E29" s="140" t="s">
        <v>110</v>
      </c>
      <c r="F29" s="140" t="s">
        <v>218</v>
      </c>
      <c r="G29" s="140" t="s">
        <v>219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="125" customFormat="1" ht="21" customHeight="1" spans="1:23">
      <c r="A30" s="118"/>
      <c r="B30" s="140" t="s">
        <v>208</v>
      </c>
      <c r="C30" s="140" t="s">
        <v>209</v>
      </c>
      <c r="D30" s="140" t="s">
        <v>109</v>
      </c>
      <c r="E30" s="140" t="s">
        <v>110</v>
      </c>
      <c r="F30" s="140" t="s">
        <v>218</v>
      </c>
      <c r="G30" s="140" t="s">
        <v>219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="125" customFormat="1" ht="21" customHeight="1" spans="1:23">
      <c r="A31" s="118"/>
      <c r="B31" s="140" t="s">
        <v>220</v>
      </c>
      <c r="C31" s="140" t="s">
        <v>116</v>
      </c>
      <c r="D31" s="140" t="s">
        <v>115</v>
      </c>
      <c r="E31" s="140" t="s">
        <v>116</v>
      </c>
      <c r="F31" s="140" t="s">
        <v>221</v>
      </c>
      <c r="G31" s="140" t="s">
        <v>116</v>
      </c>
      <c r="H31" s="23">
        <v>108735.84</v>
      </c>
      <c r="I31" s="23">
        <v>108735.84</v>
      </c>
      <c r="J31" s="23"/>
      <c r="K31" s="23"/>
      <c r="L31" s="23">
        <v>108735.84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="125" customFormat="1" ht="21" customHeight="1" spans="1:23">
      <c r="A32" s="118"/>
      <c r="B32" s="140" t="s">
        <v>220</v>
      </c>
      <c r="C32" s="140" t="s">
        <v>116</v>
      </c>
      <c r="D32" s="140" t="s">
        <v>115</v>
      </c>
      <c r="E32" s="140" t="s">
        <v>116</v>
      </c>
      <c r="F32" s="140" t="s">
        <v>221</v>
      </c>
      <c r="G32" s="140" t="s">
        <v>116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="125" customFormat="1" ht="21" customHeight="1" spans="1:23">
      <c r="A33" s="118"/>
      <c r="B33" s="140" t="s">
        <v>222</v>
      </c>
      <c r="C33" s="140" t="s">
        <v>223</v>
      </c>
      <c r="D33" s="140" t="s">
        <v>165</v>
      </c>
      <c r="E33" s="140" t="s">
        <v>88</v>
      </c>
      <c r="F33" s="140" t="s">
        <v>224</v>
      </c>
      <c r="G33" s="140" t="s">
        <v>225</v>
      </c>
      <c r="H33" s="23">
        <v>2583600</v>
      </c>
      <c r="I33" s="23">
        <v>2583600</v>
      </c>
      <c r="J33" s="23"/>
      <c r="K33" s="23"/>
      <c r="L33" s="23">
        <v>2583600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="125" customFormat="1" ht="21" customHeight="1" spans="1:23">
      <c r="A34" s="118"/>
      <c r="B34" s="140" t="s">
        <v>226</v>
      </c>
      <c r="C34" s="140" t="s">
        <v>227</v>
      </c>
      <c r="D34" s="140" t="s">
        <v>166</v>
      </c>
      <c r="E34" s="140" t="s">
        <v>89</v>
      </c>
      <c r="F34" s="140" t="s">
        <v>228</v>
      </c>
      <c r="G34" s="140" t="s">
        <v>229</v>
      </c>
      <c r="H34" s="23">
        <v>35000</v>
      </c>
      <c r="I34" s="23">
        <v>35000</v>
      </c>
      <c r="J34" s="23"/>
      <c r="K34" s="23"/>
      <c r="L34" s="23">
        <v>35000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="125" customFormat="1" ht="21" customHeight="1" spans="1:23">
      <c r="A35" s="118"/>
      <c r="B35" s="140" t="s">
        <v>226</v>
      </c>
      <c r="C35" s="140" t="s">
        <v>227</v>
      </c>
      <c r="D35" s="140" t="s">
        <v>166</v>
      </c>
      <c r="E35" s="140" t="s">
        <v>89</v>
      </c>
      <c r="F35" s="140" t="s">
        <v>230</v>
      </c>
      <c r="G35" s="140" t="s">
        <v>231</v>
      </c>
      <c r="H35" s="23">
        <v>10000</v>
      </c>
      <c r="I35" s="23">
        <v>10000</v>
      </c>
      <c r="J35" s="23"/>
      <c r="K35" s="23"/>
      <c r="L35" s="23">
        <v>10000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="125" customFormat="1" ht="21" customHeight="1" spans="1:23">
      <c r="A36" s="118"/>
      <c r="B36" s="140" t="s">
        <v>232</v>
      </c>
      <c r="C36" s="140" t="s">
        <v>233</v>
      </c>
      <c r="D36" s="140" t="s">
        <v>166</v>
      </c>
      <c r="E36" s="140" t="s">
        <v>89</v>
      </c>
      <c r="F36" s="140" t="s">
        <v>234</v>
      </c>
      <c r="G36" s="140" t="s">
        <v>173</v>
      </c>
      <c r="H36" s="23">
        <v>2000</v>
      </c>
      <c r="I36" s="23">
        <v>2000</v>
      </c>
      <c r="J36" s="23"/>
      <c r="K36" s="23"/>
      <c r="L36" s="23">
        <v>2000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="125" customFormat="1" ht="21" customHeight="1" spans="1:23">
      <c r="A37" s="118"/>
      <c r="B37" s="140" t="s">
        <v>226</v>
      </c>
      <c r="C37" s="140" t="s">
        <v>227</v>
      </c>
      <c r="D37" s="140" t="s">
        <v>166</v>
      </c>
      <c r="E37" s="140" t="s">
        <v>89</v>
      </c>
      <c r="F37" s="140" t="s">
        <v>235</v>
      </c>
      <c r="G37" s="140" t="s">
        <v>236</v>
      </c>
      <c r="H37" s="23">
        <v>8000</v>
      </c>
      <c r="I37" s="23">
        <v>8000</v>
      </c>
      <c r="J37" s="23"/>
      <c r="K37" s="23"/>
      <c r="L37" s="23">
        <v>8000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="125" customFormat="1" ht="21" customHeight="1" spans="1:23">
      <c r="A38" s="118"/>
      <c r="B38" s="140" t="s">
        <v>237</v>
      </c>
      <c r="C38" s="140" t="s">
        <v>238</v>
      </c>
      <c r="D38" s="140" t="s">
        <v>166</v>
      </c>
      <c r="E38" s="140" t="s">
        <v>89</v>
      </c>
      <c r="F38" s="140" t="s">
        <v>239</v>
      </c>
      <c r="G38" s="140" t="s">
        <v>238</v>
      </c>
      <c r="H38" s="23">
        <v>8658.72</v>
      </c>
      <c r="I38" s="23">
        <v>8658.72</v>
      </c>
      <c r="J38" s="23"/>
      <c r="K38" s="23"/>
      <c r="L38" s="23">
        <v>8658.72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="125" customFormat="1" ht="21" customHeight="1" spans="1:23">
      <c r="A39" s="118"/>
      <c r="B39" s="140" t="s">
        <v>240</v>
      </c>
      <c r="C39" s="140" t="s">
        <v>241</v>
      </c>
      <c r="D39" s="140" t="s">
        <v>165</v>
      </c>
      <c r="E39" s="140" t="s">
        <v>88</v>
      </c>
      <c r="F39" s="140" t="s">
        <v>242</v>
      </c>
      <c r="G39" s="140" t="s">
        <v>241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="125" customFormat="1" ht="21" customHeight="1" spans="1:23">
      <c r="A40" s="118"/>
      <c r="B40" s="140" t="s">
        <v>240</v>
      </c>
      <c r="C40" s="140" t="s">
        <v>241</v>
      </c>
      <c r="D40" s="140" t="s">
        <v>166</v>
      </c>
      <c r="E40" s="140" t="s">
        <v>89</v>
      </c>
      <c r="F40" s="140" t="s">
        <v>242</v>
      </c>
      <c r="G40" s="140" t="s">
        <v>241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="125" customFormat="1" ht="21" customHeight="1" spans="1:23">
      <c r="A41" s="118"/>
      <c r="B41" s="140" t="s">
        <v>240</v>
      </c>
      <c r="C41" s="140" t="s">
        <v>241</v>
      </c>
      <c r="D41" s="140" t="s">
        <v>94</v>
      </c>
      <c r="E41" s="140" t="s">
        <v>95</v>
      </c>
      <c r="F41" s="140" t="s">
        <v>242</v>
      </c>
      <c r="G41" s="140" t="s">
        <v>241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="125" customFormat="1" ht="21" customHeight="1" spans="1:23">
      <c r="A42" s="118"/>
      <c r="B42" s="140" t="s">
        <v>240</v>
      </c>
      <c r="C42" s="140" t="s">
        <v>241</v>
      </c>
      <c r="D42" s="140" t="s">
        <v>165</v>
      </c>
      <c r="E42" s="140" t="s">
        <v>88</v>
      </c>
      <c r="F42" s="140" t="s">
        <v>242</v>
      </c>
      <c r="G42" s="140" t="s">
        <v>241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="125" customFormat="1" ht="21" customHeight="1" spans="1:23">
      <c r="A43" s="118"/>
      <c r="B43" s="140" t="s">
        <v>240</v>
      </c>
      <c r="C43" s="140" t="s">
        <v>241</v>
      </c>
      <c r="D43" s="140" t="s">
        <v>166</v>
      </c>
      <c r="E43" s="140" t="s">
        <v>89</v>
      </c>
      <c r="F43" s="140" t="s">
        <v>242</v>
      </c>
      <c r="G43" s="140" t="s">
        <v>241</v>
      </c>
      <c r="H43" s="23">
        <v>6494.04</v>
      </c>
      <c r="I43" s="23">
        <v>6494.04</v>
      </c>
      <c r="J43" s="23"/>
      <c r="K43" s="23"/>
      <c r="L43" s="23">
        <v>6494.04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="125" customFormat="1" ht="21" customHeight="1" spans="1:23">
      <c r="A44" s="118"/>
      <c r="B44" s="140" t="s">
        <v>240</v>
      </c>
      <c r="C44" s="140" t="s">
        <v>241</v>
      </c>
      <c r="D44" s="140" t="s">
        <v>94</v>
      </c>
      <c r="E44" s="140" t="s">
        <v>95</v>
      </c>
      <c r="F44" s="140" t="s">
        <v>242</v>
      </c>
      <c r="G44" s="140" t="s">
        <v>241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="125" customFormat="1" ht="21" customHeight="1" spans="1:23">
      <c r="A45" s="118"/>
      <c r="B45" s="140" t="s">
        <v>243</v>
      </c>
      <c r="C45" s="140" t="s">
        <v>244</v>
      </c>
      <c r="D45" s="140" t="s">
        <v>165</v>
      </c>
      <c r="E45" s="140" t="s">
        <v>88</v>
      </c>
      <c r="F45" s="140" t="s">
        <v>245</v>
      </c>
      <c r="G45" s="140" t="s">
        <v>246</v>
      </c>
      <c r="H45" s="23">
        <v>500000</v>
      </c>
      <c r="I45" s="23">
        <v>500000</v>
      </c>
      <c r="J45" s="23"/>
      <c r="K45" s="23"/>
      <c r="L45" s="23">
        <v>500000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="125" customFormat="1" ht="21" customHeight="1" spans="1:23">
      <c r="A46" s="118"/>
      <c r="B46" s="140" t="s">
        <v>247</v>
      </c>
      <c r="C46" s="140" t="s">
        <v>248</v>
      </c>
      <c r="D46" s="140" t="s">
        <v>165</v>
      </c>
      <c r="E46" s="140" t="s">
        <v>88</v>
      </c>
      <c r="F46" s="140" t="s">
        <v>249</v>
      </c>
      <c r="G46" s="140" t="s">
        <v>250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="125" customFormat="1" ht="21" customHeight="1" spans="1:23">
      <c r="A47" s="118"/>
      <c r="B47" s="140" t="s">
        <v>247</v>
      </c>
      <c r="C47" s="140" t="s">
        <v>248</v>
      </c>
      <c r="D47" s="140" t="s">
        <v>166</v>
      </c>
      <c r="E47" s="140" t="s">
        <v>89</v>
      </c>
      <c r="F47" s="140" t="s">
        <v>249</v>
      </c>
      <c r="G47" s="140" t="s">
        <v>250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="125" customFormat="1" ht="21" customHeight="1" spans="1:23">
      <c r="A48" s="118"/>
      <c r="B48" s="140" t="s">
        <v>247</v>
      </c>
      <c r="C48" s="140" t="s">
        <v>248</v>
      </c>
      <c r="D48" s="140" t="s">
        <v>94</v>
      </c>
      <c r="E48" s="140" t="s">
        <v>95</v>
      </c>
      <c r="F48" s="140" t="s">
        <v>249</v>
      </c>
      <c r="G48" s="140" t="s">
        <v>250</v>
      </c>
      <c r="H48" s="23">
        <v>170611.2</v>
      </c>
      <c r="I48" s="23">
        <v>170611.2</v>
      </c>
      <c r="J48" s="23"/>
      <c r="K48" s="23"/>
      <c r="L48" s="23">
        <v>170611.2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="125" customFormat="1" ht="21" customHeight="1" spans="1:23">
      <c r="A49" s="118"/>
      <c r="B49" s="140" t="s">
        <v>208</v>
      </c>
      <c r="C49" s="140" t="s">
        <v>209</v>
      </c>
      <c r="D49" s="140" t="s">
        <v>214</v>
      </c>
      <c r="E49" s="140" t="s">
        <v>215</v>
      </c>
      <c r="F49" s="140" t="s">
        <v>251</v>
      </c>
      <c r="G49" s="140" t="s">
        <v>252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="125" customFormat="1" ht="21" customHeight="1" spans="1:23">
      <c r="A50" s="118"/>
      <c r="B50" s="140" t="s">
        <v>208</v>
      </c>
      <c r="C50" s="140" t="s">
        <v>209</v>
      </c>
      <c r="D50" s="140" t="s">
        <v>105</v>
      </c>
      <c r="E50" s="140" t="s">
        <v>106</v>
      </c>
      <c r="F50" s="140" t="s">
        <v>251</v>
      </c>
      <c r="G50" s="140" t="s">
        <v>252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33" t="s">
        <v>117</v>
      </c>
      <c r="B51" s="141"/>
      <c r="C51" s="141"/>
      <c r="D51" s="141"/>
      <c r="E51" s="141"/>
      <c r="F51" s="141"/>
      <c r="G51" s="142"/>
      <c r="H51" s="23">
        <v>4807003.04</v>
      </c>
      <c r="I51" s="23">
        <v>4807003.04</v>
      </c>
      <c r="J51" s="23"/>
      <c r="K51" s="23"/>
      <c r="L51" s="23">
        <v>4807003.04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</sheetData>
  <mergeCells count="30">
    <mergeCell ref="A2:W2"/>
    <mergeCell ref="A3:G3"/>
    <mergeCell ref="H4:W4"/>
    <mergeCell ref="I5:M5"/>
    <mergeCell ref="N5:P5"/>
    <mergeCell ref="R5:W5"/>
    <mergeCell ref="A51:G51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6"/>
  <sheetViews>
    <sheetView showZeros="0" topLeftCell="F1" workbookViewId="0">
      <selection activeCell="I19" sqref="I19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7" t="s">
        <v>253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"单位名称："&amp;"临沧市临翔区机关事务服务中心"</f>
        <v>单位名称：临沧市临翔区机关事务服务中心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7" t="s">
        <v>168</v>
      </c>
    </row>
    <row r="4" ht="18.75" customHeight="1" spans="1:23">
      <c r="A4" s="10" t="s">
        <v>254</v>
      </c>
      <c r="B4" s="11" t="s">
        <v>182</v>
      </c>
      <c r="C4" s="10" t="s">
        <v>183</v>
      </c>
      <c r="D4" s="10" t="s">
        <v>255</v>
      </c>
      <c r="E4" s="11" t="s">
        <v>184</v>
      </c>
      <c r="F4" s="11" t="s">
        <v>185</v>
      </c>
      <c r="G4" s="11" t="s">
        <v>256</v>
      </c>
      <c r="H4" s="11" t="s">
        <v>257</v>
      </c>
      <c r="I4" s="29" t="s">
        <v>56</v>
      </c>
      <c r="J4" s="12" t="s">
        <v>258</v>
      </c>
      <c r="K4" s="13"/>
      <c r="L4" s="13"/>
      <c r="M4" s="14"/>
      <c r="N4" s="12" t="s">
        <v>190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9" t="s">
        <v>59</v>
      </c>
      <c r="K5" s="12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196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1" t="s">
        <v>58</v>
      </c>
      <c r="K6" s="92"/>
      <c r="L6" s="30"/>
      <c r="M6" s="30"/>
      <c r="N6" s="30"/>
      <c r="O6" s="30"/>
      <c r="P6" s="30"/>
      <c r="Q6" s="30"/>
      <c r="R6" s="30"/>
      <c r="S6" s="122"/>
      <c r="T6" s="122"/>
      <c r="U6" s="122"/>
      <c r="V6" s="122"/>
      <c r="W6" s="122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4" t="s">
        <v>58</v>
      </c>
      <c r="K7" s="44" t="s">
        <v>259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260</v>
      </c>
      <c r="D9" s="21"/>
      <c r="E9" s="21"/>
      <c r="F9" s="21"/>
      <c r="G9" s="21"/>
      <c r="H9" s="21"/>
      <c r="I9" s="23">
        <v>30000</v>
      </c>
      <c r="J9" s="23"/>
      <c r="K9" s="23"/>
      <c r="L9" s="23"/>
      <c r="M9" s="23"/>
      <c r="N9" s="23"/>
      <c r="O9" s="23"/>
      <c r="P9" s="23"/>
      <c r="Q9" s="23"/>
      <c r="R9" s="23">
        <v>30000</v>
      </c>
      <c r="S9" s="23"/>
      <c r="T9" s="23"/>
      <c r="U9" s="23"/>
      <c r="V9" s="23"/>
      <c r="W9" s="23">
        <v>30000</v>
      </c>
    </row>
    <row r="10" ht="18.75" customHeight="1" spans="1:23">
      <c r="A10" s="117" t="s">
        <v>261</v>
      </c>
      <c r="B10" s="117" t="s">
        <v>262</v>
      </c>
      <c r="C10" s="21" t="s">
        <v>260</v>
      </c>
      <c r="D10" s="117" t="s">
        <v>71</v>
      </c>
      <c r="E10" s="117" t="s">
        <v>165</v>
      </c>
      <c r="F10" s="117" t="s">
        <v>88</v>
      </c>
      <c r="G10" s="117" t="s">
        <v>263</v>
      </c>
      <c r="H10" s="117" t="s">
        <v>264</v>
      </c>
      <c r="I10" s="23">
        <v>30000</v>
      </c>
      <c r="J10" s="23"/>
      <c r="K10" s="23"/>
      <c r="L10" s="23"/>
      <c r="M10" s="23"/>
      <c r="N10" s="23"/>
      <c r="O10" s="23"/>
      <c r="P10" s="23"/>
      <c r="Q10" s="23"/>
      <c r="R10" s="23">
        <v>30000</v>
      </c>
      <c r="S10" s="23"/>
      <c r="T10" s="23"/>
      <c r="U10" s="23"/>
      <c r="V10" s="23"/>
      <c r="W10" s="23">
        <v>30000</v>
      </c>
    </row>
    <row r="11" ht="18.75" customHeight="1" spans="1:23">
      <c r="A11" s="118"/>
      <c r="B11" s="118"/>
      <c r="C11" s="21" t="s">
        <v>265</v>
      </c>
      <c r="D11" s="118"/>
      <c r="E11" s="118"/>
      <c r="F11" s="118"/>
      <c r="G11" s="118"/>
      <c r="H11" s="118"/>
      <c r="I11" s="23">
        <v>1000000</v>
      </c>
      <c r="J11" s="23">
        <v>1000000</v>
      </c>
      <c r="K11" s="23">
        <v>1000000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7" t="s">
        <v>261</v>
      </c>
      <c r="B12" s="117" t="s">
        <v>266</v>
      </c>
      <c r="C12" s="21" t="s">
        <v>265</v>
      </c>
      <c r="D12" s="117" t="s">
        <v>71</v>
      </c>
      <c r="E12" s="117" t="s">
        <v>165</v>
      </c>
      <c r="F12" s="117" t="s">
        <v>88</v>
      </c>
      <c r="G12" s="117" t="s">
        <v>228</v>
      </c>
      <c r="H12" s="117" t="s">
        <v>229</v>
      </c>
      <c r="I12" s="23">
        <v>100000</v>
      </c>
      <c r="J12" s="23">
        <v>100000</v>
      </c>
      <c r="K12" s="23">
        <v>100000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7" t="s">
        <v>261</v>
      </c>
      <c r="B13" s="117" t="s">
        <v>266</v>
      </c>
      <c r="C13" s="21" t="s">
        <v>265</v>
      </c>
      <c r="D13" s="117" t="s">
        <v>71</v>
      </c>
      <c r="E13" s="117" t="s">
        <v>165</v>
      </c>
      <c r="F13" s="117" t="s">
        <v>88</v>
      </c>
      <c r="G13" s="117" t="s">
        <v>267</v>
      </c>
      <c r="H13" s="117" t="s">
        <v>268</v>
      </c>
      <c r="I13" s="23">
        <v>40000</v>
      </c>
      <c r="J13" s="23">
        <v>40000</v>
      </c>
      <c r="K13" s="23">
        <v>40000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7" t="s">
        <v>261</v>
      </c>
      <c r="B14" s="117" t="s">
        <v>266</v>
      </c>
      <c r="C14" s="21" t="s">
        <v>265</v>
      </c>
      <c r="D14" s="117" t="s">
        <v>71</v>
      </c>
      <c r="E14" s="117" t="s">
        <v>165</v>
      </c>
      <c r="F14" s="117" t="s">
        <v>88</v>
      </c>
      <c r="G14" s="117" t="s">
        <v>263</v>
      </c>
      <c r="H14" s="117" t="s">
        <v>264</v>
      </c>
      <c r="I14" s="23">
        <v>270000</v>
      </c>
      <c r="J14" s="23">
        <v>270000</v>
      </c>
      <c r="K14" s="23">
        <v>270000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7" t="s">
        <v>261</v>
      </c>
      <c r="B15" s="117" t="s">
        <v>266</v>
      </c>
      <c r="C15" s="21" t="s">
        <v>265</v>
      </c>
      <c r="D15" s="117" t="s">
        <v>71</v>
      </c>
      <c r="E15" s="117" t="s">
        <v>165</v>
      </c>
      <c r="F15" s="117" t="s">
        <v>88</v>
      </c>
      <c r="G15" s="117" t="s">
        <v>269</v>
      </c>
      <c r="H15" s="117" t="s">
        <v>270</v>
      </c>
      <c r="I15" s="23">
        <v>590000</v>
      </c>
      <c r="J15" s="23">
        <v>590000</v>
      </c>
      <c r="K15" s="23">
        <v>590000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33" t="s">
        <v>117</v>
      </c>
      <c r="B16" s="34"/>
      <c r="C16" s="34"/>
      <c r="D16" s="34"/>
      <c r="E16" s="34"/>
      <c r="F16" s="34"/>
      <c r="G16" s="34"/>
      <c r="H16" s="35"/>
      <c r="I16" s="23">
        <v>1030000</v>
      </c>
      <c r="J16" s="23">
        <v>1000000</v>
      </c>
      <c r="K16" s="23">
        <v>1000000</v>
      </c>
      <c r="L16" s="23"/>
      <c r="M16" s="23"/>
      <c r="N16" s="23"/>
      <c r="O16" s="23"/>
      <c r="P16" s="23"/>
      <c r="Q16" s="23"/>
      <c r="R16" s="23">
        <v>30000</v>
      </c>
      <c r="S16" s="23"/>
      <c r="T16" s="23"/>
      <c r="U16" s="23"/>
      <c r="V16" s="23"/>
      <c r="W16" s="23">
        <v>30000</v>
      </c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9"/>
  <sheetViews>
    <sheetView showZeros="0" tabSelected="1" topLeftCell="A5" workbookViewId="0">
      <selection activeCell="M14" sqref="M14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271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"单位名称："&amp;"临沧市临翔区机关事务服务中心"</f>
        <v>单位名称：临沧市临翔区机关事务服务中心</v>
      </c>
      <c r="B3" s="3"/>
      <c r="C3" s="3"/>
      <c r="D3" s="3"/>
      <c r="E3" s="3"/>
      <c r="F3" s="49"/>
      <c r="G3" s="3"/>
      <c r="H3" s="49"/>
    </row>
    <row r="4" ht="18.75" customHeight="1" spans="1:10">
      <c r="A4" s="44" t="s">
        <v>272</v>
      </c>
      <c r="B4" s="44" t="s">
        <v>273</v>
      </c>
      <c r="C4" s="44" t="s">
        <v>274</v>
      </c>
      <c r="D4" s="44" t="s">
        <v>275</v>
      </c>
      <c r="E4" s="44" t="s">
        <v>276</v>
      </c>
      <c r="F4" s="51" t="s">
        <v>277</v>
      </c>
      <c r="G4" s="44" t="s">
        <v>278</v>
      </c>
      <c r="H4" s="51" t="s">
        <v>279</v>
      </c>
      <c r="I4" s="51" t="s">
        <v>280</v>
      </c>
      <c r="J4" s="44" t="s">
        <v>281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2" t="s">
        <v>71</v>
      </c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21" t="s">
        <v>260</v>
      </c>
      <c r="B7" s="21" t="s">
        <v>282</v>
      </c>
      <c r="C7" s="21" t="s">
        <v>283</v>
      </c>
      <c r="D7" s="21" t="s">
        <v>284</v>
      </c>
      <c r="E7" s="32" t="s">
        <v>285</v>
      </c>
      <c r="F7" s="21" t="s">
        <v>286</v>
      </c>
      <c r="G7" s="32" t="s">
        <v>160</v>
      </c>
      <c r="H7" s="21" t="s">
        <v>287</v>
      </c>
      <c r="I7" s="21" t="s">
        <v>288</v>
      </c>
      <c r="J7" s="32" t="s">
        <v>289</v>
      </c>
    </row>
    <row r="8" ht="103" customHeight="1" spans="1:10">
      <c r="A8" s="221" t="s">
        <v>260</v>
      </c>
      <c r="B8" s="21" t="s">
        <v>290</v>
      </c>
      <c r="C8" s="21" t="s">
        <v>283</v>
      </c>
      <c r="D8" s="21" t="s">
        <v>291</v>
      </c>
      <c r="E8" s="32" t="s">
        <v>292</v>
      </c>
      <c r="F8" s="21" t="s">
        <v>293</v>
      </c>
      <c r="G8" s="32" t="s">
        <v>294</v>
      </c>
      <c r="H8" s="21" t="s">
        <v>295</v>
      </c>
      <c r="I8" s="21" t="s">
        <v>288</v>
      </c>
      <c r="J8" s="32" t="s">
        <v>296</v>
      </c>
    </row>
    <row r="9" ht="18.75" customHeight="1" spans="1:10">
      <c r="A9" s="221" t="s">
        <v>260</v>
      </c>
      <c r="B9" s="21" t="s">
        <v>290</v>
      </c>
      <c r="C9" s="21" t="s">
        <v>283</v>
      </c>
      <c r="D9" s="21" t="s">
        <v>297</v>
      </c>
      <c r="E9" s="32" t="s">
        <v>298</v>
      </c>
      <c r="F9" s="21" t="s">
        <v>286</v>
      </c>
      <c r="G9" s="32" t="s">
        <v>294</v>
      </c>
      <c r="H9" s="21" t="s">
        <v>295</v>
      </c>
      <c r="I9" s="21" t="s">
        <v>288</v>
      </c>
      <c r="J9" s="32" t="s">
        <v>299</v>
      </c>
    </row>
    <row r="10" ht="18.75" customHeight="1" spans="1:10">
      <c r="A10" s="221" t="s">
        <v>260</v>
      </c>
      <c r="B10" s="21" t="s">
        <v>290</v>
      </c>
      <c r="C10" s="21" t="s">
        <v>300</v>
      </c>
      <c r="D10" s="21" t="s">
        <v>301</v>
      </c>
      <c r="E10" s="32" t="s">
        <v>302</v>
      </c>
      <c r="F10" s="21" t="s">
        <v>286</v>
      </c>
      <c r="G10" s="32" t="s">
        <v>303</v>
      </c>
      <c r="H10" s="21" t="s">
        <v>304</v>
      </c>
      <c r="I10" s="21" t="s">
        <v>288</v>
      </c>
      <c r="J10" s="32" t="s">
        <v>305</v>
      </c>
    </row>
    <row r="11" ht="49" customHeight="1" spans="1:10">
      <c r="A11" s="221" t="s">
        <v>260</v>
      </c>
      <c r="B11" s="21" t="s">
        <v>290</v>
      </c>
      <c r="C11" s="21" t="s">
        <v>300</v>
      </c>
      <c r="D11" s="21" t="s">
        <v>301</v>
      </c>
      <c r="E11" s="32" t="s">
        <v>306</v>
      </c>
      <c r="F11" s="21" t="s">
        <v>293</v>
      </c>
      <c r="G11" s="32" t="s">
        <v>163</v>
      </c>
      <c r="H11" s="21" t="s">
        <v>307</v>
      </c>
      <c r="I11" s="21" t="s">
        <v>288</v>
      </c>
      <c r="J11" s="32" t="s">
        <v>308</v>
      </c>
    </row>
    <row r="12" ht="18.75" customHeight="1" spans="1:10">
      <c r="A12" s="221" t="s">
        <v>260</v>
      </c>
      <c r="B12" s="21" t="s">
        <v>290</v>
      </c>
      <c r="C12" s="21" t="s">
        <v>300</v>
      </c>
      <c r="D12" s="21" t="s">
        <v>309</v>
      </c>
      <c r="E12" s="32" t="s">
        <v>310</v>
      </c>
      <c r="F12" s="21" t="s">
        <v>286</v>
      </c>
      <c r="G12" s="32" t="s">
        <v>162</v>
      </c>
      <c r="H12" s="21" t="s">
        <v>311</v>
      </c>
      <c r="I12" s="21" t="s">
        <v>288</v>
      </c>
      <c r="J12" s="32" t="s">
        <v>312</v>
      </c>
    </row>
    <row r="13" ht="18.75" customHeight="1" spans="1:10">
      <c r="A13" s="221" t="s">
        <v>260</v>
      </c>
      <c r="B13" s="21" t="s">
        <v>290</v>
      </c>
      <c r="C13" s="21" t="s">
        <v>313</v>
      </c>
      <c r="D13" s="21" t="s">
        <v>314</v>
      </c>
      <c r="E13" s="32" t="s">
        <v>315</v>
      </c>
      <c r="F13" s="21" t="s">
        <v>286</v>
      </c>
      <c r="G13" s="32" t="s">
        <v>294</v>
      </c>
      <c r="H13" s="21" t="s">
        <v>295</v>
      </c>
      <c r="I13" s="21" t="s">
        <v>288</v>
      </c>
      <c r="J13" s="32" t="s">
        <v>316</v>
      </c>
    </row>
    <row r="14" ht="69" customHeight="1" spans="1:10">
      <c r="A14" s="221" t="s">
        <v>265</v>
      </c>
      <c r="B14" s="21" t="s">
        <v>317</v>
      </c>
      <c r="C14" s="21" t="s">
        <v>283</v>
      </c>
      <c r="D14" s="21" t="s">
        <v>284</v>
      </c>
      <c r="E14" s="32" t="s">
        <v>318</v>
      </c>
      <c r="F14" s="21" t="s">
        <v>286</v>
      </c>
      <c r="G14" s="32" t="s">
        <v>159</v>
      </c>
      <c r="H14" s="21" t="s">
        <v>319</v>
      </c>
      <c r="I14" s="21" t="s">
        <v>288</v>
      </c>
      <c r="J14" s="32" t="s">
        <v>320</v>
      </c>
    </row>
    <row r="15" ht="31" customHeight="1" spans="1:10">
      <c r="A15" s="221" t="s">
        <v>265</v>
      </c>
      <c r="B15" s="21" t="s">
        <v>321</v>
      </c>
      <c r="C15" s="21" t="s">
        <v>283</v>
      </c>
      <c r="D15" s="21" t="s">
        <v>284</v>
      </c>
      <c r="E15" s="32" t="s">
        <v>322</v>
      </c>
      <c r="F15" s="21" t="s">
        <v>293</v>
      </c>
      <c r="G15" s="32" t="s">
        <v>323</v>
      </c>
      <c r="H15" s="21" t="s">
        <v>324</v>
      </c>
      <c r="I15" s="21" t="s">
        <v>288</v>
      </c>
      <c r="J15" s="32" t="s">
        <v>325</v>
      </c>
    </row>
    <row r="16" ht="52" customHeight="1" spans="1:10">
      <c r="A16" s="221" t="s">
        <v>265</v>
      </c>
      <c r="B16" s="21" t="s">
        <v>321</v>
      </c>
      <c r="C16" s="21" t="s">
        <v>283</v>
      </c>
      <c r="D16" s="21" t="s">
        <v>291</v>
      </c>
      <c r="E16" s="32" t="s">
        <v>326</v>
      </c>
      <c r="F16" s="21" t="s">
        <v>286</v>
      </c>
      <c r="G16" s="32" t="s">
        <v>294</v>
      </c>
      <c r="H16" s="21" t="s">
        <v>295</v>
      </c>
      <c r="I16" s="21" t="s">
        <v>288</v>
      </c>
      <c r="J16" s="32" t="s">
        <v>327</v>
      </c>
    </row>
    <row r="17" ht="53" customHeight="1" spans="1:10">
      <c r="A17" s="221" t="s">
        <v>265</v>
      </c>
      <c r="B17" s="21" t="s">
        <v>321</v>
      </c>
      <c r="C17" s="21" t="s">
        <v>283</v>
      </c>
      <c r="D17" s="21" t="s">
        <v>297</v>
      </c>
      <c r="E17" s="32" t="s">
        <v>328</v>
      </c>
      <c r="F17" s="21" t="s">
        <v>293</v>
      </c>
      <c r="G17" s="32" t="s">
        <v>161</v>
      </c>
      <c r="H17" s="21" t="s">
        <v>304</v>
      </c>
      <c r="I17" s="21" t="s">
        <v>288</v>
      </c>
      <c r="J17" s="32" t="s">
        <v>329</v>
      </c>
    </row>
    <row r="18" ht="18.75" customHeight="1" spans="1:10">
      <c r="A18" s="221" t="s">
        <v>265</v>
      </c>
      <c r="B18" s="21" t="s">
        <v>321</v>
      </c>
      <c r="C18" s="21" t="s">
        <v>300</v>
      </c>
      <c r="D18" s="21" t="s">
        <v>301</v>
      </c>
      <c r="E18" s="32" t="s">
        <v>330</v>
      </c>
      <c r="F18" s="21" t="s">
        <v>331</v>
      </c>
      <c r="G18" s="32" t="s">
        <v>332</v>
      </c>
      <c r="H18" s="21" t="s">
        <v>333</v>
      </c>
      <c r="I18" s="21" t="s">
        <v>334</v>
      </c>
      <c r="J18" s="32" t="s">
        <v>335</v>
      </c>
    </row>
    <row r="19" ht="54" customHeight="1" spans="1:10">
      <c r="A19" s="221" t="s">
        <v>265</v>
      </c>
      <c r="B19" s="21" t="s">
        <v>321</v>
      </c>
      <c r="C19" s="21" t="s">
        <v>313</v>
      </c>
      <c r="D19" s="21" t="s">
        <v>314</v>
      </c>
      <c r="E19" s="32" t="s">
        <v>336</v>
      </c>
      <c r="F19" s="21" t="s">
        <v>286</v>
      </c>
      <c r="G19" s="32" t="s">
        <v>294</v>
      </c>
      <c r="H19" s="21" t="s">
        <v>295</v>
      </c>
      <c r="I19" s="21" t="s">
        <v>288</v>
      </c>
      <c r="J19" s="32" t="s">
        <v>337</v>
      </c>
    </row>
  </sheetData>
  <mergeCells count="6">
    <mergeCell ref="A2:J2"/>
    <mergeCell ref="A3:H3"/>
    <mergeCell ref="A7:A13"/>
    <mergeCell ref="A14:A19"/>
    <mergeCell ref="B7:B13"/>
    <mergeCell ref="B14:B1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22" sqref="B2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7" t="s">
        <v>338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339</v>
      </c>
      <c r="C2" s="101"/>
      <c r="D2" s="102"/>
      <c r="E2" s="102"/>
      <c r="F2" s="102"/>
    </row>
    <row r="3" ht="18.75" customHeight="1" spans="1:6">
      <c r="A3" s="7" t="str">
        <f>"单位名称："&amp;"临沧市临翔区机关事务服务中心"</f>
        <v>单位名称：临沧市临翔区机关事务服务中心</v>
      </c>
      <c r="B3" s="7" t="s">
        <v>340</v>
      </c>
      <c r="C3" s="96"/>
      <c r="D3" s="98"/>
      <c r="E3" s="98"/>
      <c r="F3" s="37" t="s">
        <v>1</v>
      </c>
    </row>
    <row r="4" ht="18.75" customHeight="1" spans="1:6">
      <c r="A4" s="103" t="s">
        <v>181</v>
      </c>
      <c r="B4" s="104" t="s">
        <v>73</v>
      </c>
      <c r="C4" s="105" t="s">
        <v>74</v>
      </c>
      <c r="D4" s="13" t="s">
        <v>341</v>
      </c>
      <c r="E4" s="13"/>
      <c r="F4" s="14"/>
    </row>
    <row r="5" ht="18.75" customHeight="1" spans="1:6">
      <c r="A5" s="106"/>
      <c r="B5" s="107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6">
        <v>1</v>
      </c>
      <c r="B6" s="108" t="s">
        <v>160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/>
      <c r="B7" s="80"/>
      <c r="C7" s="80"/>
      <c r="D7" s="23"/>
      <c r="E7" s="23"/>
      <c r="F7" s="23"/>
    </row>
    <row r="8" ht="18.75" customHeight="1" spans="1:6">
      <c r="A8" s="109"/>
      <c r="B8" s="80"/>
      <c r="C8" s="80"/>
      <c r="D8" s="23"/>
      <c r="E8" s="23"/>
      <c r="F8" s="23"/>
    </row>
    <row r="9" ht="18.75" customHeight="1" spans="1:6">
      <c r="A9" s="110" t="s">
        <v>117</v>
      </c>
      <c r="B9" s="111" t="s">
        <v>117</v>
      </c>
      <c r="C9" s="112" t="s">
        <v>117</v>
      </c>
      <c r="D9" s="23"/>
      <c r="E9" s="23"/>
      <c r="F9" s="23"/>
    </row>
    <row r="10" customHeight="1" spans="1:6">
      <c r="A10" s="113" t="s">
        <v>342</v>
      </c>
      <c r="B10" s="113"/>
      <c r="C10" s="113"/>
      <c r="D10" s="113"/>
      <c r="E10" s="113"/>
      <c r="F10" s="113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B19" sqref="B19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6"/>
      <c r="P1" s="36"/>
      <c r="Q1" s="37" t="s">
        <v>343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39" t="str">
        <f>"单位名称："&amp;"临沧市临翔区机关事务服务中心"</f>
        <v>单位名称：临沧市临翔区机关事务服务中心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7" t="s">
        <v>168</v>
      </c>
    </row>
    <row r="4" ht="18.75" customHeight="1" spans="1:17">
      <c r="A4" s="11" t="s">
        <v>344</v>
      </c>
      <c r="B4" s="70" t="s">
        <v>345</v>
      </c>
      <c r="C4" s="70" t="s">
        <v>346</v>
      </c>
      <c r="D4" s="70" t="s">
        <v>347</v>
      </c>
      <c r="E4" s="70" t="s">
        <v>348</v>
      </c>
      <c r="F4" s="70" t="s">
        <v>349</v>
      </c>
      <c r="G4" s="42" t="s">
        <v>188</v>
      </c>
      <c r="H4" s="42"/>
      <c r="I4" s="42"/>
      <c r="J4" s="42"/>
      <c r="K4" s="72"/>
      <c r="L4" s="42"/>
      <c r="M4" s="42"/>
      <c r="N4" s="42"/>
      <c r="O4" s="62"/>
      <c r="P4" s="72"/>
      <c r="Q4" s="43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350</v>
      </c>
      <c r="J5" s="73" t="s">
        <v>351</v>
      </c>
      <c r="K5" s="74" t="s">
        <v>352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196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117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342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5" sqref="A15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6"/>
      <c r="M1" s="84"/>
      <c r="N1" s="85" t="s">
        <v>353</v>
      </c>
    </row>
    <row r="2" ht="34.5" customHeight="1" spans="1:14">
      <c r="A2" s="38" t="str">
        <f>"2025"&amp;"年部门政府购买服务预算表"</f>
        <v>2025年部门政府购买服务预算表</v>
      </c>
      <c r="B2" s="67"/>
      <c r="C2" s="50"/>
      <c r="D2" s="67"/>
      <c r="E2" s="67"/>
      <c r="F2" s="67"/>
      <c r="G2" s="67"/>
      <c r="H2" s="68"/>
      <c r="I2" s="67"/>
      <c r="J2" s="67"/>
      <c r="K2" s="67"/>
      <c r="L2" s="50"/>
      <c r="M2" s="68"/>
      <c r="N2" s="67"/>
    </row>
    <row r="3" ht="18.75" customHeight="1" spans="1:14">
      <c r="A3" s="57" t="str">
        <f>"单位名称："&amp;"临沧市临翔区机关事务服务中心"</f>
        <v>单位名称：临沧市临翔区机关事务服务中心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168</v>
      </c>
    </row>
    <row r="4" ht="18.75" customHeight="1" spans="1:14">
      <c r="A4" s="11" t="s">
        <v>344</v>
      </c>
      <c r="B4" s="70" t="s">
        <v>354</v>
      </c>
      <c r="C4" s="71" t="s">
        <v>355</v>
      </c>
      <c r="D4" s="42" t="s">
        <v>188</v>
      </c>
      <c r="E4" s="42"/>
      <c r="F4" s="42"/>
      <c r="G4" s="42"/>
      <c r="H4" s="72"/>
      <c r="I4" s="42"/>
      <c r="J4" s="42"/>
      <c r="K4" s="42"/>
      <c r="L4" s="62"/>
      <c r="M4" s="72"/>
      <c r="N4" s="43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350</v>
      </c>
      <c r="G5" s="73" t="s">
        <v>351</v>
      </c>
      <c r="H5" s="74" t="s">
        <v>352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196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117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342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C26" sqref="C26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6"/>
      <c r="H1" s="36"/>
      <c r="I1" s="36" t="s">
        <v>356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7" t="str">
        <f>"单位名称："&amp;"临沧市临翔区机关事务服务中心"</f>
        <v>单位名称：临沧市临翔区机关事务服务中心</v>
      </c>
      <c r="B3" s="58"/>
      <c r="C3" s="58"/>
      <c r="D3" s="59"/>
      <c r="E3" s="60"/>
      <c r="G3" s="61"/>
      <c r="H3" s="61"/>
      <c r="I3" s="36" t="s">
        <v>168</v>
      </c>
    </row>
    <row r="4" ht="18.75" customHeight="1" spans="1:9">
      <c r="A4" s="29" t="s">
        <v>357</v>
      </c>
      <c r="B4" s="12" t="s">
        <v>188</v>
      </c>
      <c r="C4" s="13"/>
      <c r="D4" s="13"/>
      <c r="E4" s="12" t="s">
        <v>358</v>
      </c>
      <c r="F4" s="13"/>
      <c r="G4" s="62"/>
      <c r="H4" s="62"/>
      <c r="I4" s="14"/>
    </row>
    <row r="5" ht="18.75" customHeight="1" spans="1:9">
      <c r="A5" s="31"/>
      <c r="B5" s="30" t="s">
        <v>56</v>
      </c>
      <c r="C5" s="11" t="s">
        <v>59</v>
      </c>
      <c r="D5" s="63" t="s">
        <v>359</v>
      </c>
      <c r="E5" s="64" t="s">
        <v>360</v>
      </c>
      <c r="F5" s="64" t="s">
        <v>360</v>
      </c>
      <c r="G5" s="64" t="s">
        <v>360</v>
      </c>
      <c r="H5" s="64" t="s">
        <v>360</v>
      </c>
      <c r="I5" s="64" t="s">
        <v>360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361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D35" sqref="D35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6" t="s">
        <v>362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"单位名称："&amp;"临沧市临翔区机关事务服务中心"</f>
        <v>单位名称：临沧市临翔区机关事务服务中心</v>
      </c>
      <c r="B3" s="3"/>
      <c r="C3" s="3"/>
      <c r="D3" s="3"/>
      <c r="E3" s="3"/>
      <c r="F3" s="49"/>
      <c r="G3" s="3"/>
      <c r="H3" s="49"/>
    </row>
    <row r="4" ht="18.75" customHeight="1" spans="1:10">
      <c r="A4" s="44" t="s">
        <v>272</v>
      </c>
      <c r="B4" s="44" t="s">
        <v>273</v>
      </c>
      <c r="C4" s="44" t="s">
        <v>274</v>
      </c>
      <c r="D4" s="44" t="s">
        <v>275</v>
      </c>
      <c r="E4" s="44" t="s">
        <v>276</v>
      </c>
      <c r="F4" s="51" t="s">
        <v>277</v>
      </c>
      <c r="G4" s="44" t="s">
        <v>278</v>
      </c>
      <c r="H4" s="51" t="s">
        <v>279</v>
      </c>
      <c r="I4" s="51" t="s">
        <v>280</v>
      </c>
      <c r="J4" s="44" t="s">
        <v>281</v>
      </c>
    </row>
    <row r="5" ht="18.7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51">
        <v>6</v>
      </c>
      <c r="G5" s="44">
        <v>7</v>
      </c>
      <c r="H5" s="51">
        <v>8</v>
      </c>
      <c r="I5" s="51">
        <v>9</v>
      </c>
      <c r="J5" s="44">
        <v>10</v>
      </c>
    </row>
    <row r="6" ht="18.75" customHeight="1" spans="1:10">
      <c r="A6" s="21"/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t="s">
        <v>361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21" sqref="C2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7" t="s">
        <v>363</v>
      </c>
    </row>
    <row r="2" ht="34.5" customHeight="1" spans="1:8">
      <c r="A2" s="38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39" t="str">
        <f>"单位名称："&amp;"临沧市临翔区机关事务服务中心"</f>
        <v>单位名称：临沧市临翔区机关事务服务中心</v>
      </c>
      <c r="B3" s="8"/>
      <c r="C3" s="3"/>
      <c r="H3" s="40" t="s">
        <v>168</v>
      </c>
    </row>
    <row r="4" ht="18.75" customHeight="1" spans="1:8">
      <c r="A4" s="11" t="s">
        <v>181</v>
      </c>
      <c r="B4" s="11" t="s">
        <v>364</v>
      </c>
      <c r="C4" s="11" t="s">
        <v>365</v>
      </c>
      <c r="D4" s="11" t="s">
        <v>366</v>
      </c>
      <c r="E4" s="11" t="s">
        <v>367</v>
      </c>
      <c r="F4" s="41" t="s">
        <v>368</v>
      </c>
      <c r="G4" s="42"/>
      <c r="H4" s="43"/>
    </row>
    <row r="5" ht="18.75" customHeight="1" spans="1:8">
      <c r="A5" s="18"/>
      <c r="B5" s="18"/>
      <c r="C5" s="18"/>
      <c r="D5" s="18"/>
      <c r="E5" s="18"/>
      <c r="F5" s="44" t="s">
        <v>348</v>
      </c>
      <c r="G5" s="44" t="s">
        <v>369</v>
      </c>
      <c r="H5" s="44" t="s">
        <v>370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18.75" customHeight="1" spans="1:8">
      <c r="A7" s="45"/>
      <c r="B7" s="45"/>
      <c r="C7" s="32"/>
      <c r="D7" s="32"/>
      <c r="E7" s="32"/>
      <c r="F7" s="46"/>
      <c r="G7" s="23"/>
      <c r="H7" s="23"/>
    </row>
    <row r="8" ht="18.75" customHeight="1" spans="1:8">
      <c r="A8" s="24" t="s">
        <v>56</v>
      </c>
      <c r="B8" s="47"/>
      <c r="C8" s="47"/>
      <c r="D8" s="47"/>
      <c r="E8" s="48"/>
      <c r="F8" s="46"/>
      <c r="G8" s="23"/>
      <c r="H8" s="23"/>
    </row>
    <row r="9" customHeight="1" spans="1:1">
      <c r="A9" s="49" t="s">
        <v>371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6" t="s">
        <v>372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"单位名称："&amp;"临沧市临翔区机关事务服务中心"</f>
        <v>单位名称：临沧市临翔区机关事务服务中心</v>
      </c>
      <c r="B3" s="8"/>
      <c r="C3" s="8"/>
      <c r="D3" s="8"/>
      <c r="E3" s="8"/>
      <c r="F3" s="8"/>
      <c r="G3" s="8"/>
      <c r="H3" s="9"/>
      <c r="I3" s="9"/>
      <c r="J3" s="9"/>
      <c r="K3" s="4" t="s">
        <v>168</v>
      </c>
    </row>
    <row r="4" ht="18.75" customHeight="1" spans="1:11">
      <c r="A4" s="10" t="s">
        <v>254</v>
      </c>
      <c r="B4" s="10" t="s">
        <v>183</v>
      </c>
      <c r="C4" s="10" t="s">
        <v>255</v>
      </c>
      <c r="D4" s="11" t="s">
        <v>184</v>
      </c>
      <c r="E4" s="11" t="s">
        <v>185</v>
      </c>
      <c r="F4" s="11" t="s">
        <v>256</v>
      </c>
      <c r="G4" s="11" t="s">
        <v>257</v>
      </c>
      <c r="H4" s="29" t="s">
        <v>56</v>
      </c>
      <c r="I4" s="12" t="s">
        <v>373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117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t="s">
        <v>342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workbookViewId="0">
      <selection activeCell="B21" sqref="B2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374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"单位名称："&amp;"临沧市临翔区机关事务服务中心"</f>
        <v>单位名称：临沧市临翔区机关事务服务中心</v>
      </c>
      <c r="B3" s="8"/>
      <c r="C3" s="8"/>
      <c r="D3" s="8"/>
      <c r="E3" s="9"/>
      <c r="F3" s="9"/>
      <c r="G3" s="4" t="s">
        <v>168</v>
      </c>
    </row>
    <row r="4" ht="18.75" customHeight="1" spans="1:7">
      <c r="A4" s="10" t="s">
        <v>255</v>
      </c>
      <c r="B4" s="10" t="s">
        <v>254</v>
      </c>
      <c r="C4" s="10" t="s">
        <v>183</v>
      </c>
      <c r="D4" s="11" t="s">
        <v>375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1000000</v>
      </c>
      <c r="F8" s="23"/>
      <c r="G8" s="23"/>
    </row>
    <row r="9" ht="18.75" customHeight="1" spans="1:7">
      <c r="A9" s="21"/>
      <c r="B9" s="21" t="s">
        <v>376</v>
      </c>
      <c r="C9" s="21" t="s">
        <v>265</v>
      </c>
      <c r="D9" s="21" t="s">
        <v>377</v>
      </c>
      <c r="E9" s="23">
        <v>1000000</v>
      </c>
      <c r="F9" s="23"/>
      <c r="G9" s="23"/>
    </row>
    <row r="10" ht="18.75" customHeight="1" spans="1:7">
      <c r="A10" s="24" t="s">
        <v>56</v>
      </c>
      <c r="B10" s="25" t="s">
        <v>378</v>
      </c>
      <c r="C10" s="25"/>
      <c r="D10" s="26"/>
      <c r="E10" s="23">
        <v>1000000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45" sqref="F45"/>
    </sheetView>
  </sheetViews>
  <sheetFormatPr defaultColWidth="9.14285714285714" defaultRowHeight="1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吴尊富</cp:lastModifiedBy>
  <dcterms:created xsi:type="dcterms:W3CDTF">2025-03-03T00:46:00Z</dcterms:created>
  <dcterms:modified xsi:type="dcterms:W3CDTF">2025-03-18T01:16:55Z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BE37BEFF19A14A35B5544366D0F6D89C_12</vt:lpwstr>
  </property>
  <property fmtid="{D5CDD505-2E9C-101B-9397-08002B2CF9AE}" pid="3" name="KSOProductBuildVer">
    <vt:lpwstr>2052-12.1.0.20305</vt:lpwstr>
  </property>
</Properties>
</file>