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2" activeTab="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省对下转移支付预算表09-1" sheetId="13" r:id="rId13"/>
    <sheet name="省对下转移支付绩效目标表09-2" sheetId="14" r:id="rId14"/>
    <sheet name="新增资产配置表10" sheetId="15" r:id="rId15"/>
    <sheet name="中央转移支付补助项目支出预算表11" sheetId="16" r:id="rId16"/>
    <sheet name="部门项目中期规划预算表12" sheetId="17" r:id="rId17"/>
  </sheets>
  <calcPr calcId="144525"/>
</workbook>
</file>

<file path=xl/sharedStrings.xml><?xml version="1.0" encoding="utf-8"?>
<sst xmlns="http://schemas.openxmlformats.org/spreadsheetml/2006/main" count="978" uniqueCount="408">
  <si>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</si>
  <si>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</si>
  <si>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</si>
  <si>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</si>
  <si>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</si>
  <si>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</si>
  <si>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</si>
  <si>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</si>
  <si>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</si>
  <si>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</si>
  <si>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</si>
  <si>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</si>
  <si>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</si>
  <si>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</si>
  <si>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</si>
  <si>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</si>
  <si>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</si>
  <si>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</si>
  <si>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</si>
  <si>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</si>
  <si>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</si>
  <si>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</si>
  <si>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</si>
  <si>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</si>
  <si>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</si>
  <si>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</si>
  <si>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</si>
  <si>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</si>
  <si>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</si>
  <si>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</si>
  <si>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</si>
  <si>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</si>
  <si>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</si>
  <si>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</si>
  <si>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</si>
  <si>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</si>
  <si>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</si>
  <si>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</si>
  <si>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</si>
  <si>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</si>
  <si>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</si>
  <si>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</si>
  <si>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</si>
  <si>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</si>
  <si>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</si>
  <si>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137023006</t>
  </si>
  <si>
    <t>临沧市临翔区审计局</t>
  </si>
  <si>
    <t>137023006001</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</si>
  <si>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</si>
  <si>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</si>
  <si>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</si>
  <si>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</si>
  <si>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</si>
  <si>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</si>
  <si>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</si>
  <si>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</si>
  <si>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</si>
  <si>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</si>
  <si>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</si>
  <si>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</si>
  <si>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</si>
  <si>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201</t>
  </si>
  <si>
    <t>一般公共服务支出</t>
  </si>
  <si>
    <t>20108</t>
  </si>
  <si>
    <t>审计事务</t>
  </si>
  <si>
    <t>2010801</t>
  </si>
  <si>
    <t>行政运行</t>
  </si>
  <si>
    <t>2010804</t>
  </si>
  <si>
    <t>审计业务</t>
  </si>
  <si>
    <t>2010850</t>
  </si>
  <si>
    <t>事业运行</t>
  </si>
  <si>
    <t>208</t>
  </si>
  <si>
    <t>社会保障和就业支出</t>
  </si>
  <si>
    <t>20805</t>
  </si>
  <si>
    <t>行政事业单位养老支出</t>
  </si>
  <si>
    <t>2080501</t>
  </si>
  <si>
    <t>行政单位离退休</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</si>
  <si>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</si>
  <si>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</si>
  <si>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</si>
  <si>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</si>
  <si>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</si>
  <si>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</si>
  <si>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</si>
  <si>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</si>
  <si>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</si>
  <si>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</si>
  <si>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</si>
  <si>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</si>
  <si>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</si>
  <si>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</si>
  <si>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</si>
  <si>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</si>
  <si>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</si>
  <si>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</si>
  <si>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</si>
  <si>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</si>
  <si>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</si>
  <si>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</si>
  <si>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</si>
  <si>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</si>
  <si>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</si>
  <si>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</si>
  <si>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</si>
  <si>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</si>
  <si>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</si>
  <si>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</si>
  <si>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</si>
  <si>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</si>
  <si>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</si>
  <si>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</si>
  <si>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</si>
  <si>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</si>
  <si>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</si>
  <si>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</si>
  <si>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</si>
  <si>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</si>
  <si>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</si>
  <si>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</si>
  <si>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</si>
  <si>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5</t>
  </si>
  <si>
    <t>6</t>
  </si>
  <si>
    <t>7</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</si>
  <si>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</si>
  <si>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</si>
  <si>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</si>
  <si>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</si>
  <si>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</si>
  <si>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</si>
  <si>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</si>
  <si>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</si>
  <si>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</si>
  <si>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</si>
  <si>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</si>
  <si>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</si>
  <si>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</si>
  <si>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</si>
  <si>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</si>
  <si>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</si>
  <si>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</si>
  <si>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</si>
  <si>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</si>
  <si>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</si>
  <si>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</si>
  <si>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</si>
  <si>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</si>
  <si>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</si>
  <si>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</si>
  <si>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</si>
  <si>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530000210000000028227</t>
  </si>
  <si>
    <t>行政人员支出工资</t>
  </si>
  <si>
    <t>30101</t>
  </si>
  <si>
    <t>基本工资</t>
  </si>
  <si>
    <t>30102</t>
  </si>
  <si>
    <t>津贴补贴</t>
  </si>
  <si>
    <t>30103</t>
  </si>
  <si>
    <t>奖金</t>
  </si>
  <si>
    <t>530000210000000028232</t>
  </si>
  <si>
    <t>社会保障缴费</t>
  </si>
  <si>
    <t>30108</t>
  </si>
  <si>
    <t>机关事业单位基本养老保险缴费</t>
  </si>
  <si>
    <t>30112</t>
  </si>
  <si>
    <t>其他社会保障缴费</t>
  </si>
  <si>
    <t>30110</t>
  </si>
  <si>
    <t>职工基本医疗保险缴费</t>
  </si>
  <si>
    <t>30111</t>
  </si>
  <si>
    <t>公务员医疗补助缴费</t>
  </si>
  <si>
    <t>530000210000000028649</t>
  </si>
  <si>
    <t>30113</t>
  </si>
  <si>
    <t>530000210000000028653</t>
  </si>
  <si>
    <t>工会经费</t>
  </si>
  <si>
    <t>30228</t>
  </si>
  <si>
    <t>530000210000000028654</t>
  </si>
  <si>
    <t>行政人员公务交通补贴</t>
  </si>
  <si>
    <t>30239</t>
  </si>
  <si>
    <t>其他交通费用</t>
  </si>
  <si>
    <t>530000210000000028657</t>
  </si>
  <si>
    <t>一般公用经费</t>
  </si>
  <si>
    <t>30201</t>
  </si>
  <si>
    <t>办公费</t>
  </si>
  <si>
    <t>30229</t>
  </si>
  <si>
    <t>福利费</t>
  </si>
  <si>
    <t>30299</t>
  </si>
  <si>
    <t>其他商品和服务支出</t>
  </si>
  <si>
    <t>530000210000000028765</t>
  </si>
  <si>
    <t>30217</t>
  </si>
  <si>
    <t>530000210000000028766</t>
  </si>
  <si>
    <t>公车购置及运维费</t>
  </si>
  <si>
    <t>30231</t>
  </si>
  <si>
    <t>公务用车运行维护费</t>
  </si>
  <si>
    <t>530000210000000028776</t>
  </si>
  <si>
    <t>其他工资福利支出</t>
  </si>
  <si>
    <t>30199</t>
  </si>
  <si>
    <t>530000210000000028789</t>
  </si>
  <si>
    <t>对个人和家庭的补助</t>
  </si>
  <si>
    <t>30302</t>
  </si>
  <si>
    <t>退休费</t>
  </si>
  <si>
    <t>530000241100002221297</t>
  </si>
  <si>
    <t>行政人员绩效奖</t>
  </si>
  <si>
    <t>530000210000000028322</t>
  </si>
  <si>
    <t>事业人员支出工资</t>
  </si>
  <si>
    <t>30107</t>
  </si>
  <si>
    <t>绩效工资</t>
  </si>
  <si>
    <t>530000210000000028323</t>
  </si>
  <si>
    <t>530000210000000028326</t>
  </si>
  <si>
    <t>530000210000000028334</t>
  </si>
  <si>
    <t>530000210000000028335</t>
  </si>
  <si>
    <t>30205</t>
  </si>
  <si>
    <t>水费</t>
  </si>
  <si>
    <t>30206</t>
  </si>
  <si>
    <t>电费</t>
  </si>
  <si>
    <t>预算05-1表</t>
  </si>
  <si>
    <t>2025年部门项目支出预算表</t>
  </si>
  <si>
    <t>项目分类</t>
  </si>
  <si>
    <t>项目单位</t>
  </si>
  <si>
    <t>本年拨款</t>
  </si>
  <si>
    <t>其中：本次下达</t>
  </si>
  <si>
    <t>其他人员支出</t>
  </si>
  <si>
    <t>民生类</t>
  </si>
  <si>
    <t>530000231100001074188</t>
  </si>
  <si>
    <t>审计业务经费</t>
  </si>
  <si>
    <t>专项业务类</t>
  </si>
  <si>
    <t>530000200000000006795</t>
  </si>
  <si>
    <t>30207</t>
  </si>
  <si>
    <t>邮电费</t>
  </si>
  <si>
    <t>30211</t>
  </si>
  <si>
    <t>差旅费</t>
  </si>
  <si>
    <t>30213</t>
  </si>
  <si>
    <t>维修（护）费</t>
  </si>
  <si>
    <t>30226</t>
  </si>
  <si>
    <t>劳务费</t>
  </si>
  <si>
    <t>30227</t>
  </si>
  <si>
    <t>委托业务费</t>
  </si>
  <si>
    <t>31002</t>
  </si>
  <si>
    <t>办公设备购置</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</si>
  <si>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</si>
  <si>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</si>
  <si>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</si>
  <si>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</si>
  <si>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</si>
  <si>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</si>
  <si>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</si>
  <si>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</si>
  <si>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</si>
  <si>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</si>
  <si>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</si>
  <si>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</si>
  <si>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科学合理制度年度审计项目计划，加大对政策落实跟踪审计、预算执行审计、民生资金审计、领导干部经济责任和自然资源资产离任审计、政府投资审计、信息化建设项目及信息系统审计、资源环境审计等的审计力度，充分发挥审计监督作用，维护财政经济秩序，推动廉政建设，促进各项惠民政策和重大投资项目建设落实，社会发展。
</t>
  </si>
  <si>
    <t>产出指标</t>
  </si>
  <si>
    <t>数量指标</t>
  </si>
  <si>
    <t>审计报告和专项审计调查报告</t>
  </si>
  <si>
    <t>=</t>
  </si>
  <si>
    <t>12</t>
  </si>
  <si>
    <t>个</t>
  </si>
  <si>
    <t>定量指标</t>
  </si>
  <si>
    <t>反映各级审计机关在审计后所出具的正式审计报告、经济责任审计报告、经济责任审计结果报告和向地方政府或上级机关报送的审计调查报告篇数，不包括代拟稿等文书。</t>
  </si>
  <si>
    <t>审计单位</t>
  </si>
  <si>
    <t>&gt;=</t>
  </si>
  <si>
    <t>反映经审计通知书确认的，统计期内由审计机关独立或以审计机关为主实施审计，并出具审计报告的审计项目数量，审计单位个数应根据正式出具的审计报告篇数确定。</t>
  </si>
  <si>
    <t>审计提出建议</t>
  </si>
  <si>
    <t>30</t>
  </si>
  <si>
    <t>条</t>
  </si>
  <si>
    <t>反映审计部门提出审计建议数量情况。</t>
  </si>
  <si>
    <t>提交审计信息</t>
  </si>
  <si>
    <t>篇</t>
  </si>
  <si>
    <t>反映提交的审计专题、综合性报告和审计信息、简报、动态等数量情况。</t>
  </si>
  <si>
    <t>效益指标</t>
  </si>
  <si>
    <t>经济效益</t>
  </si>
  <si>
    <t>审计期间整改金额</t>
  </si>
  <si>
    <t>100</t>
  </si>
  <si>
    <t>万元</t>
  </si>
  <si>
    <t>反映审计收缴问题资金情，包括审计罚没收入缴库金额、审计决定书决定罚没金额。</t>
  </si>
  <si>
    <t>可持续影响</t>
  </si>
  <si>
    <t>审计建议采纳率</t>
  </si>
  <si>
    <t>95</t>
  </si>
  <si>
    <t>%</t>
  </si>
  <si>
    <t>反映审计建议被各单位采纳情况。 审计建议采纳率=被采纳审计建议/审计提出建议</t>
  </si>
  <si>
    <t>满意度指标</t>
  </si>
  <si>
    <t>服务对象满意度</t>
  </si>
  <si>
    <t>向社会公告审计结果</t>
  </si>
  <si>
    <t>8</t>
  </si>
  <si>
    <t>以正式审计公告数量为准</t>
  </si>
  <si>
    <t>做好本部门编外人员、公用经费保障，按规定落实编外人员职工各项待遇，支持部门正常履职。</t>
  </si>
  <si>
    <t>工资福利发放编外人数</t>
  </si>
  <si>
    <t>&lt;=</t>
  </si>
  <si>
    <t>10</t>
  </si>
  <si>
    <t>人</t>
  </si>
  <si>
    <t>反映部门（单位）实际发放工资人员数量。工资福利包括：行政人员工资、社会保险、住房公积金、职业年金等。</t>
  </si>
  <si>
    <t>社会效益</t>
  </si>
  <si>
    <t>部门运转</t>
  </si>
  <si>
    <t>正常运转</t>
  </si>
  <si>
    <t>定性指标</t>
  </si>
  <si>
    <t>反映部门（单位）运转情况。</t>
  </si>
  <si>
    <t>单位人员满意度</t>
  </si>
  <si>
    <t>90</t>
  </si>
  <si>
    <t>反映部门（单位）人员对工资福利发放的满意程度。</t>
  </si>
  <si>
    <t>预算06表</t>
  </si>
  <si>
    <t>2025年部门政府性基金预算支出预算表</t>
  </si>
  <si>
    <t>政府性基金预算支出</t>
  </si>
  <si>
    <t>注：临沧市临翔区审计局无政府性基金收入，无使用政府性基金安排的支出，所以政府性基金预算支出预算表公开空表。</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</si>
  <si>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</si>
  <si>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</si>
  <si>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</si>
  <si>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</si>
  <si>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</si>
  <si>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</si>
  <si>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</si>
  <si>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</si>
  <si>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</si>
  <si>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</si>
  <si>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</si>
  <si>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</si>
  <si>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办公椅</t>
  </si>
  <si>
    <t>A05010301 办公椅</t>
  </si>
  <si>
    <t>把</t>
  </si>
  <si>
    <t>办公桌</t>
  </si>
  <si>
    <t>A05010201 办公桌</t>
  </si>
  <si>
    <t>张</t>
  </si>
  <si>
    <t>茶几</t>
  </si>
  <si>
    <t>A05010204 茶几</t>
  </si>
  <si>
    <t>等离子显示器</t>
  </si>
  <si>
    <t>A02021106 等离子显示器</t>
  </si>
  <si>
    <t>台</t>
  </si>
  <si>
    <t>复印纸</t>
  </si>
  <si>
    <t>A05040101 复印纸</t>
  </si>
  <si>
    <t>箱</t>
  </si>
  <si>
    <t>空调机</t>
  </si>
  <si>
    <t>A02061804 空调机</t>
  </si>
  <si>
    <t>物业管理</t>
  </si>
  <si>
    <t>C21040001 物业管理服务</t>
  </si>
  <si>
    <t>年</t>
  </si>
  <si>
    <t>公务用车油料</t>
  </si>
  <si>
    <t>C23120302 车辆加油、添加燃料服务</t>
  </si>
  <si>
    <t>公务用车维修</t>
  </si>
  <si>
    <t>C23120301 车辆维修和保养服务</t>
  </si>
  <si>
    <t>公务用车保险</t>
  </si>
  <si>
    <t>C1804010201 机动车保险服务</t>
  </si>
  <si>
    <t>预算08表</t>
  </si>
  <si>
    <t>2025年部门政府购买服务预算表</t>
  </si>
  <si>
    <t>政府购买服务项目</t>
  </si>
  <si>
    <t>政府购买服务目录</t>
  </si>
  <si>
    <t>社会中介提供审计服务</t>
  </si>
  <si>
    <t>B0302 审计服务</t>
  </si>
  <si>
    <t>B1102 物业管理服务</t>
  </si>
  <si>
    <t>B1101 维修保养服务</t>
  </si>
  <si>
    <t>预算09-1表</t>
  </si>
  <si>
    <t>2025年省对下转移支付预算表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</si>
  <si>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</si>
  <si>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</si>
  <si>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</si>
  <si>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</si>
  <si>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</si>
  <si>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</si>
  <si>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</si>
  <si>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</si>
  <si>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</si>
  <si>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</si>
  <si>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</si>
  <si>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</si>
  <si>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</si>
  <si>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</si>
  <si>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</si>
  <si>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</si>
  <si>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</si>
  <si>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</si>
  <si>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</si>
  <si>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</si>
  <si>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</si>
  <si>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</si>
  <si>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注：临沧市临翔区审计局无2025年省对下转移支付情况，所以2025年省对下转移支付预算表公开空表。</t>
  </si>
  <si>
    <t>预算09-2表</t>
  </si>
  <si>
    <t>2025年省对下转移支付绩效目标表</t>
  </si>
  <si>
    <t>注：临沧市临翔区审计局无2025年省对下转移支付情况，所以2025年省对下转移支付绩效目标表公开空表。</t>
  </si>
  <si>
    <t>预算10表</t>
  </si>
  <si>
    <t>2025年新增资产配置表</t>
  </si>
  <si>
    <t>资产类别</t>
  </si>
  <si>
    <t>资产分类代码.名称</t>
  </si>
  <si>
    <t>资产名称</t>
  </si>
  <si>
    <t>计量单位</t>
  </si>
  <si>
    <t>财政部门批复数（元）</t>
  </si>
  <si>
    <t>单价</t>
  </si>
  <si>
    <t>金额</t>
  </si>
  <si>
    <t>4</t>
  </si>
  <si>
    <t>设备</t>
  </si>
  <si>
    <t>A02010508 移动存储设备</t>
  </si>
  <si>
    <t>移动硬盘</t>
  </si>
  <si>
    <t>A02019900 其他信息化设备</t>
  </si>
  <si>
    <t>移动办公设备</t>
  </si>
  <si>
    <t>显示器</t>
  </si>
  <si>
    <t>A02029900 其他办公设备</t>
  </si>
  <si>
    <t>档案装订机</t>
  </si>
  <si>
    <t>空调</t>
  </si>
  <si>
    <t>家具和用品</t>
  </si>
  <si>
    <t>小茶几</t>
  </si>
  <si>
    <t>预算11表</t>
  </si>
  <si>
    <t>2025年中央转移支付补助项目支出预算表</t>
  </si>
  <si>
    <t>上级补助</t>
  </si>
  <si>
    <t>注：按现行会计核算体系，临沧市临翔区审计局无中央转移支付补助项目支出，所以中央转移支付补助项目支出预算表公开空表。</t>
  </si>
  <si>
    <t>预算12表</t>
  </si>
  <si>
    <t>2025年部门项目支出中期规划预算表</t>
  </si>
  <si>
    <t>项目级次</t>
  </si>
  <si>
    <t>2025年</t>
  </si>
  <si>
    <t>2026年</t>
  </si>
  <si>
    <t>2027年</t>
  </si>
  <si>
    <t>311 专项业务类</t>
  </si>
  <si>
    <t>本级</t>
  </si>
  <si>
    <t>312 民生类</t>
  </si>
  <si>
    <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</si>
</sst>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hh:mm:ss"/>
    <numFmt numFmtId="177" formatCode="yyyy/mm/dd\ hh:mm:ss"/>
    <numFmt numFmtId="178" formatCode="yyyy/mm/dd"/>
    <numFmt numFmtId="179" formatCode="#,##0.00;\-#,##0.00;;@"/>
    <numFmt numFmtId="180" formatCode="#,##0;\-#,##0;;@"/>
  </numFmts>
  <fonts count="45">
    <font>
      <sz val="11"/>
      <color theme="1"/>
      <name val="宋体"/>
      <charset val="134"/>
      <scheme val="minor"/>
    </font>
    <font>
      <sz val="12"/>
      <color theme="1"/>
      <name val="宋体"/>
      <charset val="134"/>
      <scheme val="minor"/>
    </font>
    <font>
      <sz val="10"/>
      <color rgb="FF000000"/>
      <name val="宋体"/>
      <charset val="134"/>
    </font>
    <font>
      <b/>
      <sz val="21"/>
      <color rgb="FF000000"/>
      <name val="宋体"/>
      <charset val="134"/>
    </font>
    <font>
      <sz val="12"/>
      <color rgb="FF000000"/>
      <name val="宋体"/>
      <charset val="134"/>
    </font>
    <font>
      <sz val="14"/>
      <color rgb="FF000000"/>
      <name val="宋体"/>
      <charset val="134"/>
    </font>
    <font>
      <sz val="12"/>
      <color theme="1"/>
      <name val="宋体"/>
      <charset val="134"/>
    </font>
    <font>
      <b/>
      <sz val="23"/>
      <color rgb="FF000000"/>
      <name val="宋体"/>
      <charset val="134"/>
    </font>
    <font>
      <sz val="9"/>
      <name val="宋体"/>
      <charset val="134"/>
    </font>
    <font>
      <b/>
      <sz val="19.5"/>
      <name val="宋体"/>
      <charset val="134"/>
    </font>
    <font>
      <sz val="12"/>
      <name val="宋体"/>
      <charset val="134"/>
    </font>
    <font>
      <sz val="11"/>
      <name val="宋体"/>
      <charset val="134"/>
    </font>
    <font>
      <sz val="11"/>
      <name val="SimSun"/>
      <charset val="134"/>
    </font>
    <font>
      <b/>
      <sz val="22"/>
      <color rgb="FF000000"/>
      <name val="宋体"/>
      <charset val="134"/>
    </font>
    <font>
      <sz val="9"/>
      <color rgb="FF000000"/>
      <name val="宋体"/>
      <charset val="134"/>
    </font>
    <font>
      <sz val="14"/>
      <color theme="1"/>
      <name val="宋体"/>
      <charset val="134"/>
      <scheme val="minor"/>
    </font>
    <font>
      <sz val="11"/>
      <color rgb="FF000000"/>
      <name val="宋体"/>
      <charset val="134"/>
    </font>
    <font>
      <sz val="9"/>
      <color theme="1"/>
      <name val="宋体"/>
      <charset val="134"/>
    </font>
    <font>
      <sz val="10"/>
      <color theme="1"/>
      <name val="宋体"/>
      <charset val="134"/>
      <scheme val="minor"/>
    </font>
    <font>
      <sz val="10.5"/>
      <color rgb="FF000000"/>
      <name val="宋体"/>
      <charset val="134"/>
    </font>
    <font>
      <sz val="11"/>
      <color theme="1"/>
      <name val="宋体"/>
      <charset val="134"/>
    </font>
    <font>
      <sz val="11"/>
      <color rgb="FF000000"/>
      <name val="SimSun"/>
      <charset val="134"/>
    </font>
    <font>
      <b/>
      <sz val="18"/>
      <color rgb="FF000000"/>
      <name val="SimSun"/>
      <charset val="134"/>
    </font>
    <font>
      <b/>
      <sz val="20"/>
      <color rgb="FF000000"/>
      <name val="宋体"/>
      <charset val="134"/>
    </font>
    <font>
      <b/>
      <sz val="11"/>
      <color rgb="FF000000"/>
      <name val="宋体"/>
      <charset val="134"/>
    </font>
    <font>
      <b/>
      <sz val="9"/>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2" fontId="0" fillId="0" borderId="0" applyFont="0" applyFill="0" applyBorder="0" applyAlignment="0" applyProtection="0">
      <alignment vertical="center"/>
    </xf>
    <xf numFmtId="0" fontId="26" fillId="2" borderId="0" applyNumberFormat="0" applyBorder="0" applyAlignment="0" applyProtection="0">
      <alignment vertical="center"/>
    </xf>
    <xf numFmtId="0" fontId="27" fillId="3"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8" fillId="0" borderId="7">
      <alignment horizontal="right" vertical="center"/>
    </xf>
    <xf numFmtId="0" fontId="26" fillId="4" borderId="0" applyNumberFormat="0" applyBorder="0" applyAlignment="0" applyProtection="0">
      <alignment vertical="center"/>
    </xf>
    <xf numFmtId="0" fontId="28" fillId="5" borderId="0" applyNumberFormat="0" applyBorder="0" applyAlignment="0" applyProtection="0">
      <alignment vertical="center"/>
    </xf>
    <xf numFmtId="43" fontId="0" fillId="0" borderId="0" applyFont="0" applyFill="0" applyBorder="0" applyAlignment="0" applyProtection="0">
      <alignment vertical="center"/>
    </xf>
    <xf numFmtId="0" fontId="29" fillId="6"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178" fontId="8" fillId="0" borderId="7">
      <alignment horizontal="right" vertical="center"/>
    </xf>
    <xf numFmtId="0" fontId="31" fillId="0" borderId="0" applyNumberFormat="0" applyFill="0" applyBorder="0" applyAlignment="0" applyProtection="0">
      <alignment vertical="center"/>
    </xf>
    <xf numFmtId="0" fontId="0" fillId="7" borderId="16" applyNumberFormat="0" applyFont="0" applyAlignment="0" applyProtection="0">
      <alignment vertical="center"/>
    </xf>
    <xf numFmtId="0" fontId="29" fillId="8"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7" applyNumberFormat="0" applyFill="0" applyAlignment="0" applyProtection="0">
      <alignment vertical="center"/>
    </xf>
    <xf numFmtId="0" fontId="37" fillId="0" borderId="17" applyNumberFormat="0" applyFill="0" applyAlignment="0" applyProtection="0">
      <alignment vertical="center"/>
    </xf>
    <xf numFmtId="0" fontId="29" fillId="9" borderId="0" applyNumberFormat="0" applyBorder="0" applyAlignment="0" applyProtection="0">
      <alignment vertical="center"/>
    </xf>
    <xf numFmtId="0" fontId="32" fillId="0" borderId="18" applyNumberFormat="0" applyFill="0" applyAlignment="0" applyProtection="0">
      <alignment vertical="center"/>
    </xf>
    <xf numFmtId="0" fontId="29" fillId="10" borderId="0" applyNumberFormat="0" applyBorder="0" applyAlignment="0" applyProtection="0">
      <alignment vertical="center"/>
    </xf>
    <xf numFmtId="0" fontId="38" fillId="11" borderId="19" applyNumberFormat="0" applyAlignment="0" applyProtection="0">
      <alignment vertical="center"/>
    </xf>
    <xf numFmtId="0" fontId="39" fillId="11" borderId="15" applyNumberFormat="0" applyAlignment="0" applyProtection="0">
      <alignment vertical="center"/>
    </xf>
    <xf numFmtId="0" fontId="40" fillId="12" borderId="20" applyNumberFormat="0" applyAlignment="0" applyProtection="0">
      <alignment vertical="center"/>
    </xf>
    <xf numFmtId="0" fontId="26" fillId="13" borderId="0" applyNumberFormat="0" applyBorder="0" applyAlignment="0" applyProtection="0">
      <alignment vertical="center"/>
    </xf>
    <xf numFmtId="0" fontId="29" fillId="14" borderId="0" applyNumberFormat="0" applyBorder="0" applyAlignment="0" applyProtection="0">
      <alignment vertical="center"/>
    </xf>
    <xf numFmtId="0" fontId="41" fillId="0" borderId="21" applyNumberFormat="0" applyFill="0" applyAlignment="0" applyProtection="0">
      <alignment vertical="center"/>
    </xf>
    <xf numFmtId="0" fontId="42" fillId="0" borderId="22" applyNumberFormat="0" applyFill="0" applyAlignment="0" applyProtection="0">
      <alignment vertical="center"/>
    </xf>
    <xf numFmtId="0" fontId="43" fillId="15" borderId="0" applyNumberFormat="0" applyBorder="0" applyAlignment="0" applyProtection="0">
      <alignment vertical="center"/>
    </xf>
    <xf numFmtId="0" fontId="44" fillId="16" borderId="0" applyNumberFormat="0" applyBorder="0" applyAlignment="0" applyProtection="0">
      <alignment vertical="center"/>
    </xf>
    <xf numFmtId="10" fontId="8" fillId="0" borderId="7">
      <alignment horizontal="right" vertical="center"/>
    </xf>
    <xf numFmtId="0" fontId="26" fillId="17" borderId="0" applyNumberFormat="0" applyBorder="0" applyAlignment="0" applyProtection="0">
      <alignment vertical="center"/>
    </xf>
    <xf numFmtId="0" fontId="29"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9" fillId="27" borderId="0" applyNumberFormat="0" applyBorder="0" applyAlignment="0" applyProtection="0">
      <alignment vertical="center"/>
    </xf>
    <xf numFmtId="0" fontId="26"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6" fillId="31" borderId="0" applyNumberFormat="0" applyBorder="0" applyAlignment="0" applyProtection="0">
      <alignment vertical="center"/>
    </xf>
    <xf numFmtId="0" fontId="29" fillId="32" borderId="0" applyNumberFormat="0" applyBorder="0" applyAlignment="0" applyProtection="0">
      <alignment vertical="center"/>
    </xf>
    <xf numFmtId="179" fontId="8" fillId="0" borderId="7">
      <alignment horizontal="right" vertical="center"/>
    </xf>
    <xf numFmtId="49" fontId="8" fillId="0" borderId="7">
      <alignment horizontal="left" vertical="center" wrapText="1"/>
    </xf>
    <xf numFmtId="179" fontId="8" fillId="0" borderId="7">
      <alignment horizontal="right" vertical="center"/>
    </xf>
    <xf numFmtId="176" fontId="8" fillId="0" borderId="7">
      <alignment horizontal="right" vertical="center"/>
    </xf>
    <xf numFmtId="180" fontId="8" fillId="0" borderId="7">
      <alignment horizontal="right" vertical="center"/>
    </xf>
  </cellStyleXfs>
  <cellXfs count="231">
    <xf numFmtId="0" fontId="0" fillId="0" borderId="0" xfId="0"/>
    <xf numFmtId="0" fontId="1" fillId="0" borderId="0" xfId="0" applyFont="1"/>
    <xf numFmtId="49" fontId="2" fillId="0" borderId="0" xfId="0" applyNumberFormat="1" applyFont="1"/>
    <xf numFmtId="0" fontId="2" fillId="0" borderId="0" xfId="0" applyFont="1" applyAlignment="1" applyProtection="1">
      <alignment horizontal="right" vertical="center"/>
      <protection locked="0"/>
    </xf>
    <xf numFmtId="0" fontId="3" fillId="0" borderId="0" xfId="0" applyFont="1" applyAlignment="1">
      <alignment horizontal="center" vertical="center"/>
    </xf>
    <xf numFmtId="0" fontId="4"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4"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5" fillId="0" borderId="7" xfId="0" applyFont="1" applyBorder="1" applyAlignment="1" applyProtection="1">
      <alignment horizontal="left" vertical="center" wrapText="1"/>
      <protection locked="0"/>
    </xf>
    <xf numFmtId="0" fontId="4" fillId="0" borderId="7" xfId="0" applyFont="1" applyBorder="1" applyAlignment="1" applyProtection="1">
      <alignment horizontal="left" vertical="center"/>
      <protection locked="0"/>
    </xf>
    <xf numFmtId="0" fontId="4" fillId="0" borderId="7" xfId="0" applyFont="1" applyBorder="1" applyAlignment="1" applyProtection="1">
      <alignment horizontal="left" vertical="center" wrapText="1"/>
      <protection locked="0"/>
    </xf>
    <xf numFmtId="179" fontId="6" fillId="0" borderId="7" xfId="54" applyFont="1">
      <alignment horizontal="right" vertical="center"/>
    </xf>
    <xf numFmtId="49" fontId="6" fillId="0" borderId="7" xfId="53" applyFont="1">
      <alignment horizontal="left" vertical="center" wrapText="1"/>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7" fillId="0" borderId="0" xfId="0" applyFont="1" applyAlignment="1">
      <alignment horizontal="center" vertical="center"/>
    </xf>
    <xf numFmtId="0" fontId="5" fillId="0" borderId="0" xfId="0" applyFont="1" applyAlignment="1" applyProtection="1">
      <alignment horizontal="left" vertical="center"/>
      <protection locked="0"/>
    </xf>
    <xf numFmtId="0" fontId="5" fillId="0" borderId="0" xfId="0" applyFont="1" applyAlignment="1">
      <alignment horizontal="left" vertical="center"/>
    </xf>
    <xf numFmtId="0" fontId="4" fillId="0" borderId="5" xfId="0" applyFont="1" applyBorder="1" applyAlignment="1">
      <alignment horizontal="center" vertical="center"/>
    </xf>
    <xf numFmtId="0" fontId="4" fillId="0" borderId="7" xfId="0" applyFont="1" applyBorder="1" applyAlignment="1">
      <alignment horizontal="left" vertical="center"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1" fillId="0" borderId="0" xfId="0" applyFont="1"/>
    <xf numFmtId="0" fontId="4" fillId="0" borderId="7" xfId="0" applyFont="1" applyBorder="1" applyAlignment="1" applyProtection="1">
      <alignment horizontal="center" vertical="center"/>
      <protection locked="0"/>
    </xf>
    <xf numFmtId="0" fontId="0" fillId="0" borderId="0" xfId="0" applyFont="1"/>
    <xf numFmtId="49" fontId="8" fillId="0" borderId="0" xfId="53" applyBorder="1">
      <alignment horizontal="left" vertical="center" wrapText="1"/>
    </xf>
    <xf numFmtId="49" fontId="8" fillId="0" borderId="0" xfId="53" applyBorder="1" applyAlignment="1">
      <alignment horizontal="right" vertical="center" wrapText="1"/>
    </xf>
    <xf numFmtId="49" fontId="9" fillId="0" borderId="0" xfId="53" applyFont="1" applyBorder="1" applyAlignment="1">
      <alignment horizontal="center" vertical="center" wrapText="1"/>
    </xf>
    <xf numFmtId="49" fontId="10" fillId="0" borderId="0" xfId="53" applyFont="1" applyBorder="1">
      <alignment horizontal="left" vertical="center" wrapText="1"/>
    </xf>
    <xf numFmtId="49" fontId="11" fillId="0" borderId="0" xfId="53" applyFont="1" applyBorder="1">
      <alignment horizontal="left" vertical="center" wrapText="1"/>
    </xf>
    <xf numFmtId="49" fontId="11" fillId="0" borderId="7" xfId="53" applyFont="1" applyAlignment="1">
      <alignment horizontal="center" vertical="center" wrapText="1"/>
    </xf>
    <xf numFmtId="49" fontId="12" fillId="0" borderId="7" xfId="53" applyFont="1" applyAlignment="1">
      <alignment horizontal="center" vertical="center" wrapText="1"/>
    </xf>
    <xf numFmtId="49" fontId="11" fillId="0" borderId="7" xfId="53" applyFont="1">
      <alignment horizontal="left" vertical="center" wrapText="1"/>
    </xf>
    <xf numFmtId="180" fontId="11" fillId="0" borderId="7" xfId="56" applyFont="1">
      <alignment horizontal="right" vertical="center"/>
    </xf>
    <xf numFmtId="179" fontId="11" fillId="0" borderId="7" xfId="54" applyFont="1">
      <alignment horizontal="right" vertical="center"/>
    </xf>
    <xf numFmtId="49" fontId="11" fillId="0" borderId="7" xfId="53" applyFont="1" applyAlignment="1">
      <alignment horizontal="left" vertical="center" wrapText="1" indent="1"/>
    </xf>
    <xf numFmtId="0" fontId="13" fillId="0" borderId="0" xfId="0" applyFont="1" applyAlignment="1">
      <alignment horizontal="center" vertical="center"/>
    </xf>
    <xf numFmtId="0" fontId="7"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lignment vertical="center" wrapText="1"/>
    </xf>
    <xf numFmtId="0" fontId="1" fillId="0" borderId="0" xfId="0" applyFont="1" applyAlignment="1"/>
    <xf numFmtId="0" fontId="1" fillId="0" borderId="0" xfId="0" applyFont="1" applyAlignment="1"/>
    <xf numFmtId="0" fontId="14" fillId="0" borderId="0" xfId="0" applyFont="1" applyAlignment="1" applyProtection="1">
      <alignment horizontal="right" vertical="center"/>
      <protection locked="0"/>
    </xf>
    <xf numFmtId="0" fontId="15" fillId="0" borderId="0" xfId="0" applyFont="1"/>
    <xf numFmtId="0" fontId="2" fillId="0" borderId="0" xfId="0" applyFont="1" applyAlignment="1">
      <alignment horizontal="right" vertical="center"/>
    </xf>
    <xf numFmtId="0" fontId="13" fillId="0" borderId="0" xfId="0" applyFont="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wrapText="1"/>
    </xf>
    <xf numFmtId="0" fontId="5" fillId="0" borderId="0" xfId="0" applyFont="1" applyAlignment="1">
      <alignment horizontal="right" wrapText="1"/>
    </xf>
    <xf numFmtId="0" fontId="5" fillId="0" borderId="1" xfId="0" applyFont="1" applyBorder="1" applyAlignment="1">
      <alignment horizontal="center" vertical="center"/>
    </xf>
    <xf numFmtId="0" fontId="4" fillId="0" borderId="8"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center" vertical="center" wrapText="1"/>
    </xf>
    <xf numFmtId="0" fontId="5" fillId="0" borderId="9" xfId="0" applyFont="1" applyBorder="1" applyAlignment="1">
      <alignment horizontal="center" vertical="center" wrapText="1"/>
    </xf>
    <xf numFmtId="0" fontId="15" fillId="0" borderId="0" xfId="0" applyFont="1"/>
    <xf numFmtId="0" fontId="2" fillId="0" borderId="0" xfId="0" applyFont="1" applyAlignment="1">
      <alignment wrapText="1"/>
    </xf>
    <xf numFmtId="0" fontId="14" fillId="0" borderId="0" xfId="0" applyFont="1" applyAlignment="1" applyProtection="1">
      <alignment vertical="top" wrapText="1"/>
      <protection locked="0"/>
    </xf>
    <xf numFmtId="0" fontId="7" fillId="0" borderId="0" xfId="0" applyFont="1" applyAlignment="1">
      <alignment horizontal="center" vertical="center" wrapText="1"/>
    </xf>
    <xf numFmtId="0" fontId="7" fillId="0" borderId="0" xfId="0" applyFont="1" applyAlignment="1" applyProtection="1">
      <alignment horizontal="center" vertical="center" wrapText="1"/>
      <protection locked="0"/>
    </xf>
    <xf numFmtId="0" fontId="14" fillId="0" borderId="0" xfId="0" applyFont="1" applyAlignment="1">
      <alignment horizontal="left" vertical="center" wrapText="1"/>
    </xf>
    <xf numFmtId="0" fontId="16" fillId="0" borderId="0" xfId="0" applyFont="1" applyAlignment="1">
      <alignment wrapText="1"/>
    </xf>
    <xf numFmtId="0" fontId="16" fillId="0" borderId="1"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3" xfId="0" applyFont="1" applyBorder="1" applyAlignment="1" applyProtection="1">
      <alignment horizontal="center" vertical="center" wrapText="1"/>
      <protection locked="0"/>
    </xf>
    <xf numFmtId="0" fontId="16" fillId="0" borderId="5"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1" xfId="0" applyFont="1" applyBorder="1" applyAlignment="1" applyProtection="1">
      <alignment horizontal="center" vertical="center" wrapText="1"/>
      <protection locked="0"/>
    </xf>
    <xf numFmtId="0" fontId="16" fillId="0" borderId="6"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2" xfId="0" applyFont="1" applyBorder="1" applyAlignment="1" applyProtection="1">
      <alignment horizontal="center" vertical="center" wrapText="1"/>
      <protection locked="0"/>
    </xf>
    <xf numFmtId="0" fontId="14" fillId="0" borderId="6" xfId="0" applyFont="1" applyBorder="1" applyAlignment="1">
      <alignment horizontal="left" vertical="center" wrapText="1"/>
    </xf>
    <xf numFmtId="0" fontId="14" fillId="0" borderId="12" xfId="0" applyFont="1" applyBorder="1" applyAlignment="1">
      <alignment horizontal="left" vertical="center" wrapText="1"/>
    </xf>
    <xf numFmtId="4" fontId="14" fillId="0" borderId="12" xfId="0" applyNumberFormat="1" applyFont="1" applyBorder="1" applyAlignment="1" applyProtection="1">
      <alignment horizontal="right" vertical="center"/>
      <protection locked="0"/>
    </xf>
    <xf numFmtId="0" fontId="14" fillId="0" borderId="6" xfId="0" applyFont="1" applyBorder="1" applyAlignment="1">
      <alignment horizontal="left" vertical="center" wrapText="1" indent="1"/>
    </xf>
    <xf numFmtId="0" fontId="14" fillId="0" borderId="6" xfId="0" applyFont="1" applyBorder="1" applyAlignment="1">
      <alignment horizontal="left" vertical="center" wrapText="1" indent="2"/>
    </xf>
    <xf numFmtId="0" fontId="14" fillId="0" borderId="13" xfId="0" applyFont="1" applyBorder="1" applyAlignment="1">
      <alignment horizontal="center" vertical="center"/>
    </xf>
    <xf numFmtId="0" fontId="14" fillId="0" borderId="14" xfId="0" applyFont="1" applyBorder="1" applyAlignment="1">
      <alignment horizontal="left" vertical="center"/>
    </xf>
    <xf numFmtId="0" fontId="14" fillId="0" borderId="12" xfId="0" applyFont="1" applyBorder="1" applyAlignment="1">
      <alignment horizontal="left" vertical="center"/>
    </xf>
    <xf numFmtId="0" fontId="14" fillId="0" borderId="0" xfId="0" applyFont="1" applyAlignment="1" applyProtection="1">
      <alignment horizontal="right" vertical="center" wrapText="1"/>
      <protection locked="0"/>
    </xf>
    <xf numFmtId="0" fontId="14" fillId="0" borderId="0" xfId="0" applyFont="1" applyAlignment="1">
      <alignment horizontal="right" vertical="center" wrapText="1"/>
    </xf>
    <xf numFmtId="0" fontId="14" fillId="0" borderId="0" xfId="0" applyFont="1" applyAlignment="1" applyProtection="1">
      <alignment horizontal="right"/>
      <protection locked="0"/>
    </xf>
    <xf numFmtId="0" fontId="14" fillId="0" borderId="0" xfId="0" applyFont="1" applyAlignment="1" applyProtection="1">
      <alignment horizontal="right" wrapText="1"/>
      <protection locked="0"/>
    </xf>
    <xf numFmtId="0" fontId="14" fillId="0" borderId="0" xfId="0" applyFont="1" applyAlignment="1">
      <alignment horizontal="right" wrapText="1"/>
    </xf>
    <xf numFmtId="0" fontId="16" fillId="0" borderId="3" xfId="0" applyFont="1" applyBorder="1" applyAlignment="1" applyProtection="1">
      <alignment horizontal="center" vertical="center"/>
      <protection locked="0"/>
    </xf>
    <xf numFmtId="0" fontId="16" fillId="0" borderId="4"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4" xfId="0" applyFont="1" applyBorder="1" applyAlignment="1" applyProtection="1">
      <alignment horizontal="center" vertical="center"/>
      <protection locked="0"/>
    </xf>
    <xf numFmtId="0" fontId="16" fillId="0" borderId="14" xfId="0" applyFont="1" applyBorder="1" applyAlignment="1" applyProtection="1">
      <alignment horizontal="center" vertical="center" wrapText="1"/>
      <protection locked="0"/>
    </xf>
    <xf numFmtId="0" fontId="16" fillId="0" borderId="7" xfId="0" applyFont="1" applyBorder="1" applyAlignment="1" applyProtection="1">
      <alignment horizontal="center" vertical="center" wrapText="1"/>
      <protection locked="0"/>
    </xf>
    <xf numFmtId="4" fontId="14" fillId="0" borderId="7" xfId="0" applyNumberFormat="1" applyFont="1" applyBorder="1" applyAlignment="1" applyProtection="1">
      <alignment horizontal="right" vertical="center"/>
      <protection locked="0"/>
    </xf>
    <xf numFmtId="0" fontId="14" fillId="0" borderId="0" xfId="0" applyFont="1" applyAlignment="1">
      <alignment horizontal="left" vertical="center"/>
    </xf>
    <xf numFmtId="0" fontId="16" fillId="0" borderId="0" xfId="0" applyFont="1"/>
    <xf numFmtId="0" fontId="16" fillId="0" borderId="6" xfId="0" applyFont="1" applyBorder="1" applyAlignment="1">
      <alignment horizontal="center" vertical="center"/>
    </xf>
    <xf numFmtId="0" fontId="16" fillId="0" borderId="12" xfId="0" applyFont="1" applyBorder="1" applyAlignment="1">
      <alignment horizontal="center" vertical="center"/>
    </xf>
    <xf numFmtId="0" fontId="16" fillId="0" borderId="12" xfId="0" applyFont="1" applyBorder="1" applyAlignment="1" applyProtection="1">
      <alignment horizontal="center" vertical="center"/>
      <protection locked="0"/>
    </xf>
    <xf numFmtId="0" fontId="14" fillId="0" borderId="6" xfId="0" applyFont="1" applyBorder="1" applyAlignment="1">
      <alignment horizontal="right" vertical="center" wrapText="1"/>
    </xf>
    <xf numFmtId="0" fontId="14" fillId="0" borderId="12" xfId="0" applyFont="1" applyBorder="1" applyAlignment="1">
      <alignment horizontal="right" vertical="center" wrapText="1"/>
    </xf>
    <xf numFmtId="0" fontId="14" fillId="0" borderId="12" xfId="0" applyFont="1" applyBorder="1" applyAlignment="1">
      <alignment horizontal="right" vertical="center"/>
    </xf>
    <xf numFmtId="179" fontId="17" fillId="0" borderId="7" xfId="54" applyFont="1" applyAlignment="1">
      <alignment horizontal="right" vertical="center"/>
    </xf>
    <xf numFmtId="0" fontId="14" fillId="0" borderId="6" xfId="0" applyFont="1" applyBorder="1" applyAlignment="1">
      <alignment horizontal="right" vertical="center" wrapText="1" indent="1"/>
    </xf>
    <xf numFmtId="180" fontId="17" fillId="0" borderId="7" xfId="56" applyFont="1" applyAlignment="1">
      <alignment horizontal="right" vertical="center"/>
    </xf>
    <xf numFmtId="0" fontId="14" fillId="0" borderId="6" xfId="0" applyFont="1" applyBorder="1" applyAlignment="1">
      <alignment horizontal="right" vertical="center" wrapText="1" indent="2"/>
    </xf>
    <xf numFmtId="0" fontId="14" fillId="0" borderId="13" xfId="0" applyFont="1" applyBorder="1" applyAlignment="1">
      <alignment horizontal="right" vertical="center"/>
    </xf>
    <xf numFmtId="0" fontId="14" fillId="0" borderId="14" xfId="0" applyFont="1" applyBorder="1" applyAlignment="1">
      <alignment horizontal="right" vertical="center"/>
    </xf>
    <xf numFmtId="179" fontId="17" fillId="0" borderId="7" xfId="54" applyFont="1">
      <alignment horizontal="right" vertical="center"/>
    </xf>
    <xf numFmtId="0" fontId="14" fillId="0" borderId="0" xfId="0" applyFont="1" applyAlignment="1">
      <alignment horizontal="right" vertical="center"/>
    </xf>
    <xf numFmtId="0" fontId="14" fillId="0" borderId="0" xfId="0" applyFont="1" applyAlignment="1">
      <alignment horizontal="right"/>
    </xf>
    <xf numFmtId="0" fontId="14" fillId="0" borderId="0" xfId="0" applyFont="1" applyAlignment="1" applyProtection="1">
      <alignment horizontal="left" vertical="center" wrapText="1"/>
      <protection locked="0"/>
    </xf>
    <xf numFmtId="0" fontId="16" fillId="0" borderId="0" xfId="0" applyFont="1" applyAlignment="1">
      <alignment horizontal="left" vertical="center" wrapText="1"/>
    </xf>
    <xf numFmtId="0" fontId="2" fillId="0" borderId="0" xfId="0" applyFont="1" applyAlignment="1">
      <alignment horizontal="right"/>
    </xf>
    <xf numFmtId="0" fontId="16" fillId="0" borderId="1" xfId="0" applyFont="1" applyBorder="1" applyAlignment="1">
      <alignment horizontal="center" vertical="center"/>
    </xf>
    <xf numFmtId="0" fontId="16" fillId="0" borderId="7" xfId="0" applyFont="1" applyBorder="1" applyAlignment="1">
      <alignment horizontal="center" vertical="center"/>
    </xf>
    <xf numFmtId="0" fontId="14" fillId="0" borderId="7" xfId="0" applyFont="1" applyBorder="1" applyAlignment="1">
      <alignment horizontal="left"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18" fillId="0" borderId="0" xfId="0" applyFont="1"/>
    <xf numFmtId="0" fontId="14" fillId="0" borderId="0" xfId="0" applyFont="1" applyAlignment="1" applyProtection="1">
      <alignment horizontal="left" vertical="center"/>
      <protection locked="0"/>
    </xf>
    <xf numFmtId="0" fontId="16" fillId="0" borderId="7" xfId="0" applyFont="1" applyBorder="1" applyAlignment="1">
      <alignment horizontal="center" vertical="center" wrapText="1"/>
    </xf>
    <xf numFmtId="0" fontId="16" fillId="0" borderId="7" xfId="0" applyFont="1" applyBorder="1" applyAlignment="1" applyProtection="1">
      <alignment horizontal="center" vertical="center"/>
      <protection locked="0"/>
    </xf>
    <xf numFmtId="0" fontId="19" fillId="0" borderId="7" xfId="0" applyFont="1" applyBorder="1" applyAlignment="1">
      <alignment horizontal="left" vertical="center" wrapText="1"/>
    </xf>
    <xf numFmtId="0" fontId="19" fillId="0" borderId="7" xfId="0" applyFont="1" applyBorder="1" applyAlignment="1">
      <alignment vertical="center" wrapText="1"/>
    </xf>
    <xf numFmtId="0" fontId="19" fillId="0" borderId="7" xfId="0" applyFont="1" applyBorder="1" applyAlignment="1">
      <alignment horizontal="center" vertical="center" wrapText="1"/>
    </xf>
    <xf numFmtId="0" fontId="19" fillId="0" borderId="7" xfId="0" applyFont="1" applyBorder="1" applyAlignment="1" applyProtection="1">
      <alignment horizontal="center" vertical="center"/>
      <protection locked="0"/>
    </xf>
    <xf numFmtId="0" fontId="19" fillId="0" borderId="7" xfId="0" applyFont="1" applyBorder="1" applyAlignment="1">
      <alignment horizontal="left" vertical="center" wrapText="1" indent="1"/>
    </xf>
    <xf numFmtId="0" fontId="19" fillId="0" borderId="7" xfId="0" applyFont="1" applyBorder="1" applyAlignment="1" applyProtection="1">
      <alignment horizontal="left" vertical="center" wrapText="1"/>
      <protection locked="0"/>
    </xf>
    <xf numFmtId="0" fontId="19" fillId="0" borderId="7" xfId="0" applyFont="1" applyBorder="1" applyAlignment="1">
      <alignment horizontal="left" vertical="center" wrapText="1" indent="2"/>
    </xf>
    <xf numFmtId="0" fontId="19" fillId="0" borderId="7" xfId="0" applyFont="1" applyBorder="1" applyAlignment="1" applyProtection="1">
      <alignment horizontal="right" vertical="center" wrapText="1"/>
      <protection locked="0"/>
    </xf>
    <xf numFmtId="0" fontId="19" fillId="0" borderId="7" xfId="0" applyFont="1" applyBorder="1" applyAlignment="1">
      <alignment horizontal="right" vertical="center" wrapText="1"/>
    </xf>
    <xf numFmtId="0" fontId="17" fillId="0" borderId="0" xfId="0" applyFont="1" applyAlignment="1">
      <alignment horizontal="left" vertical="center"/>
    </xf>
    <xf numFmtId="0" fontId="16" fillId="0" borderId="1" xfId="0" applyFont="1" applyBorder="1" applyAlignment="1" applyProtection="1">
      <alignment horizontal="center" vertical="center" wrapText="1"/>
      <protection locked="0"/>
    </xf>
    <xf numFmtId="0" fontId="16" fillId="0" borderId="5" xfId="0" applyFont="1" applyBorder="1" applyAlignment="1" applyProtection="1">
      <alignment horizontal="center" vertical="center" wrapText="1"/>
      <protection locked="0"/>
    </xf>
    <xf numFmtId="0" fontId="16" fillId="0" borderId="6" xfId="0" applyFont="1" applyBorder="1" applyAlignment="1" applyProtection="1">
      <alignment horizontal="center" vertical="center" wrapText="1"/>
      <protection locked="0"/>
    </xf>
    <xf numFmtId="0" fontId="2" fillId="0" borderId="7" xfId="0" applyFont="1" applyBorder="1" applyAlignment="1">
      <alignment horizontal="center" vertical="center"/>
    </xf>
    <xf numFmtId="49" fontId="17" fillId="0" borderId="7" xfId="53" applyFont="1">
      <alignment horizontal="left" vertical="center" wrapText="1"/>
    </xf>
    <xf numFmtId="49" fontId="17" fillId="0" borderId="7" xfId="0" applyNumberFormat="1" applyFont="1" applyBorder="1" applyAlignment="1">
      <alignment horizontal="left" vertical="center" wrapText="1"/>
    </xf>
    <xf numFmtId="0" fontId="2" fillId="0" borderId="2" xfId="0" applyFont="1" applyBorder="1" applyAlignment="1" applyProtection="1">
      <alignment horizontal="center" vertical="center" wrapText="1"/>
      <protection locked="0"/>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20" fillId="0" borderId="7" xfId="0" applyFont="1" applyBorder="1" applyAlignment="1">
      <alignment horizontal="center" vertical="center"/>
    </xf>
    <xf numFmtId="0" fontId="20" fillId="0" borderId="1" xfId="0" applyFont="1" applyBorder="1" applyAlignment="1">
      <alignment horizontal="center" vertical="center" wrapText="1"/>
    </xf>
    <xf numFmtId="4" fontId="14" fillId="0" borderId="7" xfId="0" applyNumberFormat="1" applyFont="1" applyBorder="1" applyAlignment="1" applyProtection="1">
      <alignment horizontal="right" vertical="center" wrapText="1"/>
      <protection locked="0"/>
    </xf>
    <xf numFmtId="0" fontId="2" fillId="0" borderId="0" xfId="0" applyFont="1" applyAlignment="1">
      <alignment vertical="top"/>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21" fillId="0" borderId="7" xfId="0" applyFont="1" applyBorder="1" applyAlignment="1">
      <alignment horizontal="center"/>
    </xf>
    <xf numFmtId="49" fontId="20" fillId="0" borderId="7" xfId="53" applyFont="1">
      <alignment horizontal="left" vertical="center" wrapText="1"/>
    </xf>
    <xf numFmtId="49" fontId="20" fillId="0" borderId="7" xfId="0" applyNumberFormat="1" applyFont="1" applyBorder="1" applyAlignment="1">
      <alignment horizontal="left" vertical="center" wrapText="1"/>
    </xf>
    <xf numFmtId="179" fontId="20" fillId="0" borderId="7" xfId="54" applyFont="1">
      <alignment horizontal="right" vertical="center"/>
    </xf>
    <xf numFmtId="49" fontId="20" fillId="0" borderId="7" xfId="53" applyFont="1" applyAlignment="1">
      <alignment horizontal="left" vertical="center" wrapText="1" indent="1"/>
    </xf>
    <xf numFmtId="49" fontId="20" fillId="0" borderId="7" xfId="53" applyFont="1" applyAlignment="1">
      <alignment horizontal="left" vertical="center" wrapText="1" indent="2"/>
    </xf>
    <xf numFmtId="0" fontId="16" fillId="0" borderId="2" xfId="0" applyFont="1" applyBorder="1" applyAlignment="1" applyProtection="1">
      <alignment horizontal="center" vertical="center" wrapText="1"/>
      <protection locked="0"/>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20" fillId="0" borderId="7" xfId="0" applyFont="1" applyBorder="1" applyAlignment="1">
      <alignment horizontal="center" vertical="center" wrapText="1"/>
    </xf>
    <xf numFmtId="0" fontId="16" fillId="0" borderId="0" xfId="0" applyFont="1" applyAlignment="1">
      <alignment vertical="top"/>
    </xf>
    <xf numFmtId="0" fontId="16" fillId="0" borderId="0" xfId="0" applyFont="1" applyAlignment="1">
      <alignment horizontal="right"/>
    </xf>
    <xf numFmtId="0" fontId="2" fillId="0" borderId="0" xfId="0" applyFont="1" applyAlignment="1">
      <alignment horizontal="center" wrapText="1"/>
    </xf>
    <xf numFmtId="0" fontId="2" fillId="0" borderId="0" xfId="0" applyFont="1" applyAlignment="1">
      <alignment horizontal="right" wrapText="1"/>
    </xf>
    <xf numFmtId="0" fontId="22" fillId="0" borderId="0" xfId="0" applyFont="1" applyAlignment="1">
      <alignment horizontal="center" vertical="center" wrapText="1"/>
    </xf>
    <xf numFmtId="0" fontId="4" fillId="0" borderId="2" xfId="0" applyFont="1" applyBorder="1" applyAlignment="1">
      <alignment horizontal="center" vertical="center" wrapText="1"/>
    </xf>
    <xf numFmtId="4" fontId="14" fillId="0" borderId="7" xfId="0" applyNumberFormat="1" applyFont="1" applyBorder="1" applyAlignment="1">
      <alignment horizontal="right" vertical="center"/>
    </xf>
    <xf numFmtId="4" fontId="14" fillId="0" borderId="2" xfId="0" applyNumberFormat="1" applyFont="1" applyBorder="1" applyAlignment="1">
      <alignment horizontal="right" vertical="center"/>
    </xf>
    <xf numFmtId="49" fontId="16" fillId="0" borderId="2"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16" fillId="0" borderId="10" xfId="0" applyFont="1" applyBorder="1" applyAlignment="1">
      <alignment horizontal="center" vertical="center"/>
    </xf>
    <xf numFmtId="49" fontId="16" fillId="0" borderId="6" xfId="0" applyNumberFormat="1" applyFont="1" applyBorder="1" applyAlignment="1">
      <alignment horizontal="center" vertical="center"/>
    </xf>
    <xf numFmtId="49" fontId="16" fillId="0" borderId="12" xfId="0" applyNumberFormat="1" applyFont="1" applyBorder="1" applyAlignment="1">
      <alignment horizontal="center" vertical="center"/>
    </xf>
    <xf numFmtId="49" fontId="16" fillId="0" borderId="7" xfId="0" applyNumberFormat="1" applyFont="1" applyBorder="1" applyAlignment="1">
      <alignment horizontal="center" vertical="center"/>
    </xf>
    <xf numFmtId="0" fontId="14" fillId="0" borderId="7" xfId="0" applyFont="1" applyBorder="1" applyAlignment="1">
      <alignment horizontal="left" vertical="center" wrapText="1" indent="1"/>
    </xf>
    <xf numFmtId="0" fontId="14" fillId="0" borderId="7" xfId="0" applyFont="1" applyBorder="1" applyAlignment="1">
      <alignment horizontal="left" vertical="center" wrapText="1" indent="2"/>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3" fillId="0" borderId="0" xfId="0" applyFont="1" applyAlignment="1">
      <alignment horizontal="center" vertical="center"/>
    </xf>
    <xf numFmtId="0" fontId="24" fillId="0" borderId="0" xfId="0" applyFont="1" applyAlignment="1">
      <alignment horizontal="center" vertical="center"/>
    </xf>
    <xf numFmtId="0" fontId="16" fillId="0" borderId="1" xfId="0" applyFont="1" applyBorder="1" applyAlignment="1" applyProtection="1">
      <alignment horizontal="center" vertical="center"/>
      <protection locked="0"/>
    </xf>
    <xf numFmtId="0" fontId="25" fillId="0" borderId="7" xfId="0" applyFont="1" applyBorder="1" applyAlignment="1">
      <alignment vertical="center"/>
    </xf>
    <xf numFmtId="4" fontId="25" fillId="0" borderId="7" xfId="0" applyNumberFormat="1" applyFont="1" applyBorder="1" applyAlignment="1" applyProtection="1">
      <alignment horizontal="right" vertical="center"/>
      <protection locked="0"/>
    </xf>
    <xf numFmtId="49" fontId="25" fillId="0" borderId="7" xfId="53" applyFont="1">
      <alignment horizontal="left" vertical="center" wrapText="1"/>
    </xf>
    <xf numFmtId="0" fontId="17" fillId="0" borderId="7" xfId="0" applyFont="1" applyBorder="1" applyAlignment="1">
      <alignment vertical="center"/>
    </xf>
    <xf numFmtId="0" fontId="14" fillId="0" borderId="7" xfId="0" applyFont="1" applyBorder="1" applyAlignment="1">
      <alignment vertical="center"/>
    </xf>
    <xf numFmtId="4" fontId="25" fillId="0" borderId="7" xfId="0" applyNumberFormat="1" applyFont="1" applyBorder="1" applyAlignment="1">
      <alignment horizontal="right" vertical="center"/>
    </xf>
    <xf numFmtId="0" fontId="25" fillId="0" borderId="7" xfId="0" applyFont="1" applyBorder="1" applyAlignment="1">
      <alignment horizontal="center" vertical="center"/>
    </xf>
    <xf numFmtId="0" fontId="17" fillId="0" borderId="7" xfId="0" applyFont="1" applyBorder="1" applyAlignment="1">
      <alignment horizontal="left" vertical="center"/>
    </xf>
    <xf numFmtId="0" fontId="25" fillId="0" borderId="7" xfId="0" applyFont="1" applyBorder="1" applyAlignment="1" applyProtection="1">
      <alignment horizontal="center" vertical="center"/>
      <protection locked="0"/>
    </xf>
    <xf numFmtId="0" fontId="14" fillId="0" borderId="7" xfId="0" applyFont="1" applyBorder="1" applyAlignment="1">
      <alignment horizontal="left" vertical="center"/>
    </xf>
    <xf numFmtId="0" fontId="18" fillId="0" borderId="0" xfId="0" applyFont="1"/>
    <xf numFmtId="0" fontId="16" fillId="0" borderId="0" xfId="0" applyFont="1" applyAlignment="1" applyProtection="1">
      <alignment horizontal="left" vertical="center" wrapText="1"/>
      <protection locked="0"/>
    </xf>
    <xf numFmtId="0" fontId="2" fillId="0" borderId="7" xfId="0" applyFont="1" applyBorder="1" applyAlignment="1" applyProtection="1">
      <alignment horizontal="center" vertical="center"/>
      <protection locked="0"/>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179" fontId="17" fillId="0" borderId="0" xfId="54" applyFont="1" applyBorder="1">
      <alignment horizontal="right" vertical="center"/>
    </xf>
    <xf numFmtId="0" fontId="13" fillId="0" borderId="0" xfId="0" applyFont="1" applyAlignment="1" applyProtection="1">
      <alignment horizontal="center" vertical="center"/>
      <protection locked="0"/>
    </xf>
    <xf numFmtId="0" fontId="16" fillId="0" borderId="0" xfId="0" applyFont="1" applyAlignment="1">
      <alignment horizontal="left" vertical="center"/>
    </xf>
    <xf numFmtId="0" fontId="16" fillId="0" borderId="10" xfId="0" applyFont="1" applyBorder="1" applyAlignment="1" applyProtection="1">
      <alignment horizontal="center" vertical="center" wrapText="1"/>
      <protection locked="0"/>
    </xf>
    <xf numFmtId="0" fontId="16" fillId="0" borderId="7" xfId="0" applyFont="1" applyBorder="1" applyAlignment="1">
      <alignment horizontal="left" vertical="center" wrapText="1"/>
    </xf>
    <xf numFmtId="4" fontId="16" fillId="0" borderId="7" xfId="0" applyNumberFormat="1" applyFont="1" applyBorder="1" applyAlignment="1">
      <alignment horizontal="right" vertical="center"/>
    </xf>
    <xf numFmtId="4" fontId="16" fillId="0" borderId="7" xfId="0" applyNumberFormat="1" applyFont="1" applyBorder="1" applyAlignment="1" applyProtection="1">
      <alignment horizontal="right" vertical="center"/>
      <protection locked="0"/>
    </xf>
    <xf numFmtId="0" fontId="16" fillId="0" borderId="7" xfId="0" applyFont="1" applyBorder="1" applyAlignment="1">
      <alignment horizontal="left" vertical="center" wrapText="1" indent="1"/>
    </xf>
    <xf numFmtId="0" fontId="16" fillId="0" borderId="7" xfId="0" applyFont="1" applyBorder="1" applyAlignment="1" applyProtection="1">
      <alignment horizontal="right" vertical="center"/>
      <protection locked="0"/>
    </xf>
    <xf numFmtId="0" fontId="2" fillId="0" borderId="0" xfId="0" applyFont="1" applyProtection="1">
      <protection locked="0"/>
    </xf>
    <xf numFmtId="0" fontId="16" fillId="0" borderId="0" xfId="0" applyFont="1" applyProtection="1">
      <protection locked="0"/>
    </xf>
    <xf numFmtId="0" fontId="16" fillId="0" borderId="0" xfId="0" applyFont="1" applyAlignment="1" applyProtection="1">
      <alignment horizontal="right"/>
      <protection locked="0"/>
    </xf>
    <xf numFmtId="0" fontId="16" fillId="0" borderId="2" xfId="0" applyFont="1" applyBorder="1" applyAlignment="1" applyProtection="1">
      <alignment horizontal="center" vertical="center"/>
      <protection locked="0"/>
    </xf>
    <xf numFmtId="0" fontId="7" fillId="0" borderId="0" xfId="0" applyFont="1" applyAlignment="1">
      <alignment horizontal="center" vertical="top"/>
    </xf>
    <xf numFmtId="0" fontId="14" fillId="0" borderId="6" xfId="0" applyFont="1" applyBorder="1" applyAlignment="1">
      <alignment horizontal="left" vertical="center"/>
    </xf>
    <xf numFmtId="0" fontId="25" fillId="0" borderId="6" xfId="0" applyFont="1" applyBorder="1" applyAlignment="1">
      <alignment horizontal="center" vertical="center"/>
    </xf>
    <xf numFmtId="0" fontId="25" fillId="0" borderId="6" xfId="0" applyFont="1" applyBorder="1" applyAlignment="1">
      <alignment horizontal="left" vertical="center"/>
    </xf>
    <xf numFmtId="0" fontId="25" fillId="0" borderId="7" xfId="0" applyFont="1" applyBorder="1" applyAlignment="1">
      <alignment horizontal="left" vertical="center"/>
    </xf>
    <xf numFmtId="179" fontId="25" fillId="0" borderId="7" xfId="0" applyNumberFormat="1" applyFont="1" applyBorder="1" applyAlignment="1">
      <alignment horizontal="right" vertical="center"/>
    </xf>
    <xf numFmtId="0" fontId="17" fillId="0" borderId="6" xfId="0" applyFont="1" applyBorder="1" applyAlignment="1">
      <alignment horizontal="left" vertical="center"/>
    </xf>
    <xf numFmtId="0" fontId="25" fillId="0" borderId="6" xfId="0" applyFont="1" applyBorder="1" applyAlignment="1" applyProtection="1">
      <alignment horizontal="center" vertical="center"/>
      <protection locked="0"/>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1"/>
  <sheetViews>
    <sheetView showZeros="0" workbookViewId="0">
      <selection activeCell="B15" sqref="B15"/>
    </sheetView>
  </sheetViews>
  <sheetFormatPr defaultColWidth="8" defaultRowHeight="14.25" customHeight="1" outlineLevelCol="3"/>
  <cols>
    <col min="1" max="1" width="39.575" customWidth="1"/>
    <col min="2" max="2" width="46.3166666666667" customWidth="1"/>
    <col min="3" max="3" width="40.425" customWidth="1"/>
    <col min="4" max="4" width="50.175" customWidth="1"/>
  </cols>
  <sheetData>
    <row r="1" ht="12" customHeight="1" spans="4:4">
      <c r="D1" s="122" t="s">
        <v>0</v>
      </c>
    </row>
    <row r="2" ht="36" customHeight="1" spans="1:4">
      <c r="A2" s="50" t="s">
        <v>1</v>
      </c>
      <c r="B2" s="223"/>
      <c r="C2" s="223"/>
      <c r="D2" s="223"/>
    </row>
    <row r="3" ht="21" customHeight="1" spans="1:4">
      <c r="A3" s="106" t="str">
        <f>"单位名称："&amp;"临沧市临翔区审计局"</f>
        <v>单位名称：临沧市临翔区审计局</v>
      </c>
      <c r="B3" s="190"/>
      <c r="C3" s="190"/>
      <c r="D3" s="121" t="s">
        <v>2</v>
      </c>
    </row>
    <row r="4" ht="19.5" customHeight="1" spans="1:4">
      <c r="A4" s="158" t="s">
        <v>3</v>
      </c>
      <c r="B4" s="160"/>
      <c r="C4" s="158" t="s">
        <v>4</v>
      </c>
      <c r="D4" s="160"/>
    </row>
    <row r="5" ht="19.5" customHeight="1" spans="1:4">
      <c r="A5" s="126" t="s">
        <v>5</v>
      </c>
      <c r="B5" s="126" t="s">
        <v>6</v>
      </c>
      <c r="C5" s="126" t="s">
        <v>7</v>
      </c>
      <c r="D5" s="126" t="s">
        <v>6</v>
      </c>
    </row>
    <row r="6" ht="19.5" customHeight="1" spans="1:4">
      <c r="A6" s="108"/>
      <c r="B6" s="108"/>
      <c r="C6" s="108"/>
      <c r="D6" s="108"/>
    </row>
    <row r="7" ht="25.4" customHeight="1" spans="1:4">
      <c r="A7" s="201" t="s">
        <v>8</v>
      </c>
      <c r="B7" s="177">
        <v>4849939.7</v>
      </c>
      <c r="C7" s="149" t="str">
        <f>"一"&amp;"、"&amp;"一般公共服务支出"</f>
        <v>一、一般公共服务支出</v>
      </c>
      <c r="D7" s="177">
        <v>4805297.48</v>
      </c>
    </row>
    <row r="8" ht="25.4" customHeight="1" spans="1:4">
      <c r="A8" s="201" t="s">
        <v>9</v>
      </c>
      <c r="B8" s="177"/>
      <c r="C8" s="149" t="str">
        <f>"二"&amp;"、"&amp;"社会保障和就业支出"</f>
        <v>二、社会保障和就业支出</v>
      </c>
      <c r="D8" s="177">
        <v>647261.5</v>
      </c>
    </row>
    <row r="9" ht="25.4" customHeight="1" spans="1:4">
      <c r="A9" s="201" t="s">
        <v>10</v>
      </c>
      <c r="B9" s="177"/>
      <c r="C9" s="149" t="str">
        <f>"三"&amp;"、"&amp;"卫生健康支出"</f>
        <v>三、卫生健康支出</v>
      </c>
      <c r="D9" s="177">
        <v>274589.1</v>
      </c>
    </row>
    <row r="10" ht="25.4" customHeight="1" spans="1:4">
      <c r="A10" s="201" t="s">
        <v>11</v>
      </c>
      <c r="B10" s="105"/>
      <c r="C10" s="149" t="str">
        <f>"四"&amp;"、"&amp;"住房保障支出"</f>
        <v>四、住房保障支出</v>
      </c>
      <c r="D10" s="177">
        <v>251133.62</v>
      </c>
    </row>
    <row r="11" ht="25.4" customHeight="1" spans="1:4">
      <c r="A11" s="201" t="s">
        <v>12</v>
      </c>
      <c r="B11" s="177">
        <v>623842</v>
      </c>
      <c r="C11" s="149"/>
      <c r="D11" s="177"/>
    </row>
    <row r="12" ht="25.4" customHeight="1" spans="1:4">
      <c r="A12" s="201" t="s">
        <v>13</v>
      </c>
      <c r="B12" s="105"/>
      <c r="C12" s="149"/>
      <c r="D12" s="177"/>
    </row>
    <row r="13" ht="25.4" customHeight="1" spans="1:4">
      <c r="A13" s="201" t="s">
        <v>14</v>
      </c>
      <c r="B13" s="105"/>
      <c r="C13" s="149"/>
      <c r="D13" s="177"/>
    </row>
    <row r="14" ht="25.4" customHeight="1" spans="1:4">
      <c r="A14" s="201" t="s">
        <v>15</v>
      </c>
      <c r="B14" s="105"/>
      <c r="C14" s="149"/>
      <c r="D14" s="177"/>
    </row>
    <row r="15" ht="25.4" customHeight="1" spans="1:4">
      <c r="A15" s="224" t="s">
        <v>16</v>
      </c>
      <c r="B15" s="105"/>
      <c r="C15" s="149"/>
      <c r="D15" s="177"/>
    </row>
    <row r="16" ht="25.4" customHeight="1" spans="1:4">
      <c r="A16" s="224" t="s">
        <v>17</v>
      </c>
      <c r="B16" s="177">
        <v>623842</v>
      </c>
      <c r="C16" s="149"/>
      <c r="D16" s="177"/>
    </row>
    <row r="17" ht="25.4" customHeight="1" spans="1:4">
      <c r="A17" s="225" t="s">
        <v>18</v>
      </c>
      <c r="B17" s="197">
        <v>5473781.7</v>
      </c>
      <c r="C17" s="198" t="s">
        <v>19</v>
      </c>
      <c r="D17" s="197">
        <v>5978281.7</v>
      </c>
    </row>
    <row r="18" ht="25.4" customHeight="1" spans="1:4">
      <c r="A18" s="226" t="s">
        <v>20</v>
      </c>
      <c r="B18" s="197">
        <v>514500</v>
      </c>
      <c r="C18" s="227" t="s">
        <v>21</v>
      </c>
      <c r="D18" s="228">
        <v>10000</v>
      </c>
    </row>
    <row r="19" ht="25.4" customHeight="1" spans="1:4">
      <c r="A19" s="229" t="s">
        <v>22</v>
      </c>
      <c r="B19" s="177">
        <v>4500</v>
      </c>
      <c r="C19" s="199" t="s">
        <v>22</v>
      </c>
      <c r="D19" s="105"/>
    </row>
    <row r="20" ht="25.4" customHeight="1" spans="1:4">
      <c r="A20" s="229" t="s">
        <v>23</v>
      </c>
      <c r="B20" s="177">
        <v>510000</v>
      </c>
      <c r="C20" s="199" t="s">
        <v>24</v>
      </c>
      <c r="D20" s="105">
        <v>10000</v>
      </c>
    </row>
    <row r="21" ht="25.4" customHeight="1" spans="1:4">
      <c r="A21" s="230" t="s">
        <v>25</v>
      </c>
      <c r="B21" s="197">
        <v>5988281.7</v>
      </c>
      <c r="C21" s="198" t="s">
        <v>26</v>
      </c>
      <c r="D21" s="193">
        <v>5988281.7</v>
      </c>
    </row>
  </sheetData>
  <mergeCells count="8">
    <mergeCell ref="A2:D2"/>
    <mergeCell ref="A3:B3"/>
    <mergeCell ref="A4:B4"/>
    <mergeCell ref="C4:D4"/>
    <mergeCell ref="A5:A6"/>
    <mergeCell ref="B5:B6"/>
    <mergeCell ref="C5:C6"/>
    <mergeCell ref="D5:D6"/>
  </mergeCells>
  <pageMargins left="0.75" right="0.75" top="1" bottom="1" header="0.5" footer="0.5"/>
  <pageSetup paperSize="9" scale="75"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Zeros="0" workbookViewId="0">
      <selection activeCell="G9" sqref="G9"/>
    </sheetView>
  </sheetViews>
  <sheetFormatPr defaultColWidth="8" defaultRowHeight="14.25" customHeight="1"/>
  <cols>
    <col min="1" max="1" width="15.7083333333333" customWidth="1"/>
    <col min="2" max="2" width="12.1916666666667" customWidth="1"/>
    <col min="3" max="3" width="12.375" customWidth="1"/>
    <col min="4" max="4" width="12.5" customWidth="1"/>
    <col min="5" max="5" width="14.35" customWidth="1"/>
    <col min="6" max="6" width="5.25" customWidth="1"/>
    <col min="7" max="7" width="5.85" customWidth="1"/>
    <col min="8" max="8" width="7.34166666666667" customWidth="1"/>
    <col min="9" max="9" width="10.375" customWidth="1"/>
    <col min="10" max="10" width="6" customWidth="1"/>
    <col min="11" max="11" width="5.375" customWidth="1"/>
    <col min="12" max="12" width="4.625" customWidth="1"/>
    <col min="13" max="13" width="8" customWidth="1"/>
    <col min="14" max="14" width="12" customWidth="1"/>
    <col min="15" max="15" width="15.875" customWidth="1"/>
    <col min="16" max="16" width="12.25" customWidth="1"/>
    <col min="17" max="17" width="4.875" customWidth="1"/>
    <col min="18" max="18" width="4.625" customWidth="1"/>
    <col min="19" max="19" width="15" customWidth="1"/>
  </cols>
  <sheetData>
    <row r="1" ht="12" customHeight="1" spans="1:18">
      <c r="A1" s="210"/>
      <c r="J1" s="219"/>
      <c r="R1" s="3" t="s">
        <v>27</v>
      </c>
    </row>
    <row r="2" ht="36" customHeight="1" spans="1:19">
      <c r="A2" s="211" t="s">
        <v>28</v>
      </c>
      <c r="B2" s="29"/>
      <c r="C2" s="29"/>
      <c r="D2" s="29"/>
      <c r="E2" s="29"/>
      <c r="F2" s="29"/>
      <c r="G2" s="29"/>
      <c r="H2" s="29"/>
      <c r="I2" s="29"/>
      <c r="J2" s="51"/>
      <c r="K2" s="29"/>
      <c r="L2" s="29"/>
      <c r="M2" s="29"/>
      <c r="N2" s="29"/>
      <c r="O2" s="29"/>
      <c r="P2" s="29"/>
      <c r="Q2" s="29"/>
      <c r="R2" s="29"/>
      <c r="S2" s="29"/>
    </row>
    <row r="3" s="38" customFormat="1" ht="20.25" customHeight="1" spans="1:19">
      <c r="A3" s="212" t="str">
        <f>"单位名称："&amp;"临沧市临翔区审计局"</f>
        <v>单位名称：临沧市临翔区审计局</v>
      </c>
      <c r="B3" s="107"/>
      <c r="C3" s="107"/>
      <c r="D3" s="107"/>
      <c r="E3" s="107"/>
      <c r="F3" s="107"/>
      <c r="G3" s="107"/>
      <c r="H3" s="107"/>
      <c r="I3" s="107"/>
      <c r="J3" s="220"/>
      <c r="K3" s="107"/>
      <c r="L3" s="107"/>
      <c r="M3" s="107"/>
      <c r="N3" s="221"/>
      <c r="O3" s="221"/>
      <c r="P3" s="221"/>
      <c r="Q3" s="221"/>
      <c r="R3" s="221" t="s">
        <v>2</v>
      </c>
      <c r="S3" s="221" t="s">
        <v>2</v>
      </c>
    </row>
    <row r="4" s="38" customFormat="1" ht="18.75" customHeight="1" spans="1:19">
      <c r="A4" s="145" t="s">
        <v>29</v>
      </c>
      <c r="B4" s="213" t="s">
        <v>30</v>
      </c>
      <c r="C4" s="213" t="s">
        <v>31</v>
      </c>
      <c r="D4" s="79" t="s">
        <v>32</v>
      </c>
      <c r="E4" s="78"/>
      <c r="F4" s="78"/>
      <c r="G4" s="78"/>
      <c r="H4" s="78"/>
      <c r="I4" s="78"/>
      <c r="J4" s="99"/>
      <c r="K4" s="78"/>
      <c r="L4" s="78"/>
      <c r="M4" s="78"/>
      <c r="N4" s="100"/>
      <c r="O4" s="100" t="s">
        <v>20</v>
      </c>
      <c r="P4" s="100"/>
      <c r="Q4" s="100"/>
      <c r="R4" s="100"/>
      <c r="S4" s="100"/>
    </row>
    <row r="5" s="38" customFormat="1" ht="18" customHeight="1" spans="1:19">
      <c r="A5" s="80"/>
      <c r="B5" s="81"/>
      <c r="C5" s="81"/>
      <c r="D5" s="81" t="s">
        <v>33</v>
      </c>
      <c r="E5" s="81" t="s">
        <v>34</v>
      </c>
      <c r="F5" s="81" t="s">
        <v>35</v>
      </c>
      <c r="G5" s="81" t="s">
        <v>36</v>
      </c>
      <c r="H5" s="81" t="s">
        <v>37</v>
      </c>
      <c r="I5" s="101" t="s">
        <v>38</v>
      </c>
      <c r="J5" s="102"/>
      <c r="K5" s="101" t="s">
        <v>39</v>
      </c>
      <c r="L5" s="101" t="s">
        <v>40</v>
      </c>
      <c r="M5" s="101" t="s">
        <v>41</v>
      </c>
      <c r="N5" s="84" t="s">
        <v>42</v>
      </c>
      <c r="O5" s="155" t="s">
        <v>33</v>
      </c>
      <c r="P5" s="155" t="s">
        <v>34</v>
      </c>
      <c r="Q5" s="155" t="s">
        <v>35</v>
      </c>
      <c r="R5" s="155" t="s">
        <v>36</v>
      </c>
      <c r="S5" s="155" t="s">
        <v>43</v>
      </c>
    </row>
    <row r="6" s="38" customFormat="1" ht="78" customHeight="1" spans="1:19">
      <c r="A6" s="108"/>
      <c r="B6" s="109"/>
      <c r="C6" s="109"/>
      <c r="D6" s="109"/>
      <c r="E6" s="109"/>
      <c r="F6" s="109"/>
      <c r="G6" s="109"/>
      <c r="H6" s="109"/>
      <c r="I6" s="85" t="s">
        <v>33</v>
      </c>
      <c r="J6" s="85" t="s">
        <v>44</v>
      </c>
      <c r="K6" s="85" t="s">
        <v>39</v>
      </c>
      <c r="L6" s="85" t="s">
        <v>40</v>
      </c>
      <c r="M6" s="85" t="s">
        <v>41</v>
      </c>
      <c r="N6" s="85" t="s">
        <v>42</v>
      </c>
      <c r="O6" s="85"/>
      <c r="P6" s="85"/>
      <c r="Q6" s="85"/>
      <c r="R6" s="85"/>
      <c r="S6" s="85"/>
    </row>
    <row r="7" s="38" customFormat="1" ht="84" customHeight="1" spans="1:19">
      <c r="A7" s="158">
        <v>1</v>
      </c>
      <c r="B7" s="127">
        <v>2</v>
      </c>
      <c r="C7" s="127">
        <v>3</v>
      </c>
      <c r="D7" s="127">
        <v>4</v>
      </c>
      <c r="E7" s="158">
        <v>5</v>
      </c>
      <c r="F7" s="127">
        <v>6</v>
      </c>
      <c r="G7" s="127">
        <v>7</v>
      </c>
      <c r="H7" s="158">
        <v>8</v>
      </c>
      <c r="I7" s="127">
        <v>9</v>
      </c>
      <c r="J7" s="134">
        <v>10</v>
      </c>
      <c r="K7" s="134">
        <v>11</v>
      </c>
      <c r="L7" s="222">
        <v>12</v>
      </c>
      <c r="M7" s="134">
        <v>13</v>
      </c>
      <c r="N7" s="134">
        <v>14</v>
      </c>
      <c r="O7" s="134">
        <v>15</v>
      </c>
      <c r="P7" s="134">
        <v>16</v>
      </c>
      <c r="Q7" s="134">
        <v>17</v>
      </c>
      <c r="R7" s="134">
        <v>18</v>
      </c>
      <c r="S7" s="134">
        <v>19</v>
      </c>
    </row>
    <row r="8" s="38" customFormat="1" ht="91" customHeight="1" spans="1:19">
      <c r="A8" s="214" t="s">
        <v>45</v>
      </c>
      <c r="B8" s="214" t="s">
        <v>46</v>
      </c>
      <c r="C8" s="164">
        <v>5988281.7</v>
      </c>
      <c r="D8" s="215">
        <v>5473781.7</v>
      </c>
      <c r="E8" s="216">
        <v>4849939.7</v>
      </c>
      <c r="F8" s="216"/>
      <c r="G8" s="216"/>
      <c r="H8" s="216"/>
      <c r="I8" s="216">
        <v>623842</v>
      </c>
      <c r="J8" s="216"/>
      <c r="K8" s="216"/>
      <c r="L8" s="216"/>
      <c r="M8" s="216"/>
      <c r="N8" s="216">
        <v>623842</v>
      </c>
      <c r="O8" s="216">
        <v>514500</v>
      </c>
      <c r="P8" s="216">
        <v>4500</v>
      </c>
      <c r="Q8" s="216"/>
      <c r="R8" s="216"/>
      <c r="S8" s="216">
        <v>510000</v>
      </c>
    </row>
    <row r="9" s="38" customFormat="1" ht="99" customHeight="1" spans="1:19">
      <c r="A9" s="217" t="s">
        <v>47</v>
      </c>
      <c r="B9" s="217" t="s">
        <v>46</v>
      </c>
      <c r="C9" s="164">
        <v>5988281.7</v>
      </c>
      <c r="D9" s="215">
        <v>5473781.7</v>
      </c>
      <c r="E9" s="216">
        <v>4849939.7</v>
      </c>
      <c r="F9" s="216"/>
      <c r="G9" s="216"/>
      <c r="H9" s="216"/>
      <c r="I9" s="216">
        <v>623842</v>
      </c>
      <c r="J9" s="216"/>
      <c r="K9" s="216"/>
      <c r="L9" s="216"/>
      <c r="M9" s="216"/>
      <c r="N9" s="216">
        <v>623842</v>
      </c>
      <c r="O9" s="216">
        <v>514500</v>
      </c>
      <c r="P9" s="216">
        <v>4500</v>
      </c>
      <c r="Q9" s="216"/>
      <c r="R9" s="216"/>
      <c r="S9" s="216">
        <v>510000</v>
      </c>
    </row>
    <row r="10" s="38" customFormat="1" ht="87" customHeight="1" spans="1:19">
      <c r="A10" s="134" t="s">
        <v>31</v>
      </c>
      <c r="B10" s="218"/>
      <c r="C10" s="215">
        <v>5988281.7</v>
      </c>
      <c r="D10" s="215">
        <v>5473781.7</v>
      </c>
      <c r="E10" s="216">
        <v>4849939.7</v>
      </c>
      <c r="F10" s="216"/>
      <c r="G10" s="216"/>
      <c r="H10" s="216"/>
      <c r="I10" s="216">
        <v>623842</v>
      </c>
      <c r="J10" s="216"/>
      <c r="K10" s="216"/>
      <c r="L10" s="216"/>
      <c r="M10" s="216"/>
      <c r="N10" s="216">
        <v>623842</v>
      </c>
      <c r="O10" s="216">
        <v>514500</v>
      </c>
      <c r="P10" s="216">
        <v>4500</v>
      </c>
      <c r="Q10" s="216"/>
      <c r="R10" s="216"/>
      <c r="S10" s="216">
        <v>510000</v>
      </c>
    </row>
  </sheetData>
  <mergeCells count="20">
    <mergeCell ref="R1:S1"/>
    <mergeCell ref="A2:S2"/>
    <mergeCell ref="A3:D3"/>
    <mergeCell ref="R3:S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9" scale="71"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7"/>
  <sheetViews>
    <sheetView showZeros="0" workbookViewId="0">
      <selection activeCell="G11" sqref="G11"/>
    </sheetView>
  </sheetViews>
  <sheetFormatPr defaultColWidth="9.14166666666667" defaultRowHeight="14.25" customHeight="1"/>
  <cols>
    <col min="1" max="1" width="14" customWidth="1"/>
    <col min="2" max="2" width="21" customWidth="1"/>
    <col min="3" max="3" width="13.7583333333333" customWidth="1"/>
    <col min="4" max="4" width="12.3416666666667" customWidth="1"/>
    <col min="5" max="5" width="11.65" customWidth="1"/>
    <col min="6" max="6" width="11.125" customWidth="1"/>
    <col min="7" max="7" width="6.35833333333333" customWidth="1"/>
    <col min="8" max="8" width="6.75833333333333" customWidth="1"/>
    <col min="9" max="9" width="4.69166666666667" customWidth="1"/>
    <col min="10" max="10" width="12.875" customWidth="1"/>
    <col min="11" max="11" width="6.23333333333333" customWidth="1"/>
    <col min="12" max="13" width="5.46666666666667" customWidth="1"/>
    <col min="14" max="14" width="10.225" customWidth="1"/>
    <col min="15" max="15" width="18.85" customWidth="1"/>
  </cols>
  <sheetData>
    <row r="1" ht="15.75" customHeight="1" spans="15:15">
      <c r="O1" s="58" t="s">
        <v>48</v>
      </c>
    </row>
    <row r="2" ht="28.5" customHeight="1" spans="1:15">
      <c r="A2" s="29" t="s">
        <v>49</v>
      </c>
      <c r="B2" s="29"/>
      <c r="C2" s="29"/>
      <c r="D2" s="29"/>
      <c r="E2" s="29"/>
      <c r="F2" s="29"/>
      <c r="G2" s="29"/>
      <c r="H2" s="29"/>
      <c r="I2" s="29"/>
      <c r="J2" s="29"/>
      <c r="K2" s="29"/>
      <c r="L2" s="29"/>
      <c r="M2" s="29"/>
      <c r="N2" s="29"/>
      <c r="O2" s="29"/>
    </row>
    <row r="3" s="38" customFormat="1" ht="15" customHeight="1" spans="1:15">
      <c r="A3" s="203" t="str">
        <f>"单位名称："&amp;"临沧市临翔区审计局"</f>
        <v>单位名称：临沧市临翔区审计局</v>
      </c>
      <c r="B3" s="124"/>
      <c r="C3" s="75"/>
      <c r="D3" s="75"/>
      <c r="E3" s="75"/>
      <c r="F3" s="75"/>
      <c r="G3" s="107"/>
      <c r="H3" s="75"/>
      <c r="I3" s="75"/>
      <c r="J3" s="107"/>
      <c r="K3" s="75"/>
      <c r="L3" s="75"/>
      <c r="M3" s="107"/>
      <c r="N3" s="107"/>
      <c r="O3" s="172" t="s">
        <v>2</v>
      </c>
    </row>
    <row r="4" s="38" customFormat="1" ht="18.75" customHeight="1" spans="1:15">
      <c r="A4" s="76" t="s">
        <v>50</v>
      </c>
      <c r="B4" s="76" t="s">
        <v>51</v>
      </c>
      <c r="C4" s="126" t="s">
        <v>31</v>
      </c>
      <c r="D4" s="127" t="s">
        <v>34</v>
      </c>
      <c r="E4" s="127"/>
      <c r="F4" s="127"/>
      <c r="G4" s="76" t="s">
        <v>35</v>
      </c>
      <c r="H4" s="76" t="s">
        <v>36</v>
      </c>
      <c r="I4" s="76" t="s">
        <v>52</v>
      </c>
      <c r="J4" s="158" t="s">
        <v>53</v>
      </c>
      <c r="K4" s="78" t="s">
        <v>54</v>
      </c>
      <c r="L4" s="78" t="s">
        <v>55</v>
      </c>
      <c r="M4" s="78" t="s">
        <v>56</v>
      </c>
      <c r="N4" s="78" t="s">
        <v>57</v>
      </c>
      <c r="O4" s="100" t="s">
        <v>58</v>
      </c>
    </row>
    <row r="5" s="38" customFormat="1" ht="53" customHeight="1" spans="1:15">
      <c r="A5" s="108"/>
      <c r="B5" s="108"/>
      <c r="C5" s="108"/>
      <c r="D5" s="127" t="s">
        <v>33</v>
      </c>
      <c r="E5" s="127" t="s">
        <v>59</v>
      </c>
      <c r="F5" s="127" t="s">
        <v>60</v>
      </c>
      <c r="G5" s="108"/>
      <c r="H5" s="108"/>
      <c r="I5" s="108"/>
      <c r="J5" s="127" t="s">
        <v>33</v>
      </c>
      <c r="K5" s="104" t="s">
        <v>54</v>
      </c>
      <c r="L5" s="104" t="s">
        <v>55</v>
      </c>
      <c r="M5" s="104" t="s">
        <v>56</v>
      </c>
      <c r="N5" s="104" t="s">
        <v>57</v>
      </c>
      <c r="O5" s="104" t="s">
        <v>58</v>
      </c>
    </row>
    <row r="6" s="202" customFormat="1" ht="16.5" customHeight="1" spans="1:15">
      <c r="A6" s="148">
        <v>1</v>
      </c>
      <c r="B6" s="148">
        <v>2</v>
      </c>
      <c r="C6" s="148">
        <v>3</v>
      </c>
      <c r="D6" s="148">
        <v>4</v>
      </c>
      <c r="E6" s="148">
        <v>5</v>
      </c>
      <c r="F6" s="148">
        <v>6</v>
      </c>
      <c r="G6" s="148">
        <v>7</v>
      </c>
      <c r="H6" s="204">
        <v>8</v>
      </c>
      <c r="I6" s="204">
        <v>9</v>
      </c>
      <c r="J6" s="204">
        <v>10</v>
      </c>
      <c r="K6" s="204">
        <v>11</v>
      </c>
      <c r="L6" s="204">
        <v>12</v>
      </c>
      <c r="M6" s="204">
        <v>13</v>
      </c>
      <c r="N6" s="204">
        <v>14</v>
      </c>
      <c r="O6" s="148">
        <v>15</v>
      </c>
    </row>
    <row r="7" s="202" customFormat="1" ht="42" customHeight="1" spans="1:15">
      <c r="A7" s="205" t="s">
        <v>61</v>
      </c>
      <c r="B7" s="205" t="s">
        <v>62</v>
      </c>
      <c r="C7" s="206">
        <v>4805297.48</v>
      </c>
      <c r="D7" s="206">
        <v>4028097.48</v>
      </c>
      <c r="E7" s="206">
        <v>2923597.48</v>
      </c>
      <c r="F7" s="206">
        <v>1104500</v>
      </c>
      <c r="G7" s="207"/>
      <c r="H7" s="206"/>
      <c r="I7" s="206"/>
      <c r="J7" s="206">
        <v>777200</v>
      </c>
      <c r="K7" s="206"/>
      <c r="L7" s="206"/>
      <c r="M7" s="207"/>
      <c r="N7" s="206"/>
      <c r="O7" s="206">
        <v>777200</v>
      </c>
    </row>
    <row r="8" s="202" customFormat="1" ht="37" customHeight="1" spans="1:15">
      <c r="A8" s="208" t="s">
        <v>63</v>
      </c>
      <c r="B8" s="208" t="s">
        <v>64</v>
      </c>
      <c r="C8" s="206">
        <v>4805297.48</v>
      </c>
      <c r="D8" s="206">
        <v>4028097.48</v>
      </c>
      <c r="E8" s="206">
        <v>2923597.48</v>
      </c>
      <c r="F8" s="206">
        <v>1104500</v>
      </c>
      <c r="G8" s="207"/>
      <c r="H8" s="206"/>
      <c r="I8" s="206"/>
      <c r="J8" s="206">
        <v>777200</v>
      </c>
      <c r="K8" s="206"/>
      <c r="L8" s="206"/>
      <c r="M8" s="207"/>
      <c r="N8" s="206"/>
      <c r="O8" s="206">
        <v>777200</v>
      </c>
    </row>
    <row r="9" s="202" customFormat="1" ht="43" customHeight="1" spans="1:15">
      <c r="A9" s="209" t="s">
        <v>65</v>
      </c>
      <c r="B9" s="209" t="s">
        <v>66</v>
      </c>
      <c r="C9" s="206">
        <v>2434427.57</v>
      </c>
      <c r="D9" s="206">
        <v>1907227.57</v>
      </c>
      <c r="E9" s="206">
        <v>1907227.57</v>
      </c>
      <c r="F9" s="206"/>
      <c r="G9" s="207"/>
      <c r="H9" s="206"/>
      <c r="I9" s="206"/>
      <c r="J9" s="206">
        <v>527200</v>
      </c>
      <c r="K9" s="206"/>
      <c r="L9" s="206"/>
      <c r="M9" s="207"/>
      <c r="N9" s="206"/>
      <c r="O9" s="206">
        <v>527200</v>
      </c>
    </row>
    <row r="10" s="202" customFormat="1" ht="51" customHeight="1" spans="1:15">
      <c r="A10" s="209" t="s">
        <v>67</v>
      </c>
      <c r="B10" s="209" t="s">
        <v>68</v>
      </c>
      <c r="C10" s="206">
        <v>1354500</v>
      </c>
      <c r="D10" s="206">
        <v>1104500</v>
      </c>
      <c r="E10" s="206"/>
      <c r="F10" s="206">
        <v>1104500</v>
      </c>
      <c r="G10" s="207"/>
      <c r="H10" s="206"/>
      <c r="I10" s="206"/>
      <c r="J10" s="206">
        <v>250000</v>
      </c>
      <c r="K10" s="206"/>
      <c r="L10" s="206"/>
      <c r="M10" s="207"/>
      <c r="N10" s="206"/>
      <c r="O10" s="206">
        <v>250000</v>
      </c>
    </row>
    <row r="11" s="202" customFormat="1" ht="51" customHeight="1" spans="1:15">
      <c r="A11" s="209" t="s">
        <v>69</v>
      </c>
      <c r="B11" s="209" t="s">
        <v>70</v>
      </c>
      <c r="C11" s="206">
        <v>1016369.91</v>
      </c>
      <c r="D11" s="206">
        <v>1016369.91</v>
      </c>
      <c r="E11" s="206">
        <v>1016369.91</v>
      </c>
      <c r="F11" s="206"/>
      <c r="G11" s="207"/>
      <c r="H11" s="206"/>
      <c r="I11" s="206"/>
      <c r="J11" s="206"/>
      <c r="K11" s="206"/>
      <c r="L11" s="206"/>
      <c r="M11" s="207"/>
      <c r="N11" s="206"/>
      <c r="O11" s="206"/>
    </row>
    <row r="12" s="202" customFormat="1" ht="61" customHeight="1" spans="1:15">
      <c r="A12" s="205" t="s">
        <v>71</v>
      </c>
      <c r="B12" s="205" t="s">
        <v>72</v>
      </c>
      <c r="C12" s="206">
        <v>647261.5</v>
      </c>
      <c r="D12" s="206">
        <v>343911.5</v>
      </c>
      <c r="E12" s="206">
        <v>343911.5</v>
      </c>
      <c r="F12" s="206"/>
      <c r="G12" s="207"/>
      <c r="H12" s="206"/>
      <c r="I12" s="206"/>
      <c r="J12" s="206">
        <v>303350</v>
      </c>
      <c r="K12" s="206"/>
      <c r="L12" s="206"/>
      <c r="M12" s="207"/>
      <c r="N12" s="206"/>
      <c r="O12" s="206">
        <v>303350</v>
      </c>
    </row>
    <row r="13" s="202" customFormat="1" ht="57" customHeight="1" spans="1:15">
      <c r="A13" s="208" t="s">
        <v>73</v>
      </c>
      <c r="B13" s="208" t="s">
        <v>74</v>
      </c>
      <c r="C13" s="206">
        <v>638283.12</v>
      </c>
      <c r="D13" s="206">
        <v>334933.12</v>
      </c>
      <c r="E13" s="206">
        <v>334933.12</v>
      </c>
      <c r="F13" s="206"/>
      <c r="G13" s="207"/>
      <c r="H13" s="206"/>
      <c r="I13" s="206"/>
      <c r="J13" s="206">
        <v>303350</v>
      </c>
      <c r="K13" s="206"/>
      <c r="L13" s="206"/>
      <c r="M13" s="207"/>
      <c r="N13" s="206"/>
      <c r="O13" s="206">
        <v>303350</v>
      </c>
    </row>
    <row r="14" s="202" customFormat="1" ht="54" customHeight="1" spans="1:15">
      <c r="A14" s="209" t="s">
        <v>75</v>
      </c>
      <c r="B14" s="209" t="s">
        <v>76</v>
      </c>
      <c r="C14" s="206">
        <v>303350</v>
      </c>
      <c r="D14" s="206"/>
      <c r="E14" s="206"/>
      <c r="F14" s="206"/>
      <c r="G14" s="207"/>
      <c r="H14" s="206"/>
      <c r="I14" s="206"/>
      <c r="J14" s="206">
        <v>303350</v>
      </c>
      <c r="K14" s="206"/>
      <c r="L14" s="206"/>
      <c r="M14" s="207"/>
      <c r="N14" s="206"/>
      <c r="O14" s="206">
        <v>303350</v>
      </c>
    </row>
    <row r="15" s="202" customFormat="1" ht="37" customHeight="1" spans="1:15">
      <c r="A15" s="209" t="s">
        <v>77</v>
      </c>
      <c r="B15" s="209" t="s">
        <v>78</v>
      </c>
      <c r="C15" s="206">
        <v>334933.12</v>
      </c>
      <c r="D15" s="206">
        <v>334933.12</v>
      </c>
      <c r="E15" s="206">
        <v>334933.12</v>
      </c>
      <c r="F15" s="206"/>
      <c r="G15" s="207"/>
      <c r="H15" s="206"/>
      <c r="I15" s="206"/>
      <c r="J15" s="206"/>
      <c r="K15" s="206"/>
      <c r="L15" s="206"/>
      <c r="M15" s="207"/>
      <c r="N15" s="206"/>
      <c r="O15" s="206"/>
    </row>
    <row r="16" s="202" customFormat="1" ht="39" customHeight="1" spans="1:15">
      <c r="A16" s="208" t="s">
        <v>79</v>
      </c>
      <c r="B16" s="208" t="s">
        <v>80</v>
      </c>
      <c r="C16" s="206">
        <v>8978.38</v>
      </c>
      <c r="D16" s="206">
        <v>8978.38</v>
      </c>
      <c r="E16" s="206">
        <v>8978.38</v>
      </c>
      <c r="F16" s="206"/>
      <c r="G16" s="207"/>
      <c r="H16" s="206"/>
      <c r="I16" s="206"/>
      <c r="J16" s="206"/>
      <c r="K16" s="206"/>
      <c r="L16" s="206"/>
      <c r="M16" s="207"/>
      <c r="N16" s="206"/>
      <c r="O16" s="206"/>
    </row>
    <row r="17" s="202" customFormat="1" ht="27" customHeight="1" spans="1:15">
      <c r="A17" s="209" t="s">
        <v>81</v>
      </c>
      <c r="B17" s="209" t="s">
        <v>80</v>
      </c>
      <c r="C17" s="206">
        <v>8978.38</v>
      </c>
      <c r="D17" s="206">
        <v>8978.38</v>
      </c>
      <c r="E17" s="206">
        <v>8978.38</v>
      </c>
      <c r="F17" s="206"/>
      <c r="G17" s="207"/>
      <c r="H17" s="206"/>
      <c r="I17" s="206"/>
      <c r="J17" s="206"/>
      <c r="K17" s="206"/>
      <c r="L17" s="206"/>
      <c r="M17" s="207"/>
      <c r="N17" s="206"/>
      <c r="O17" s="206"/>
    </row>
    <row r="18" s="202" customFormat="1" ht="35" customHeight="1" spans="1:15">
      <c r="A18" s="205" t="s">
        <v>82</v>
      </c>
      <c r="B18" s="205" t="s">
        <v>83</v>
      </c>
      <c r="C18" s="206">
        <v>274589.1</v>
      </c>
      <c r="D18" s="206">
        <v>231297.1</v>
      </c>
      <c r="E18" s="206">
        <v>231297.1</v>
      </c>
      <c r="F18" s="206"/>
      <c r="G18" s="207"/>
      <c r="H18" s="206"/>
      <c r="I18" s="206"/>
      <c r="J18" s="206">
        <v>43292</v>
      </c>
      <c r="K18" s="206"/>
      <c r="L18" s="206"/>
      <c r="M18" s="207"/>
      <c r="N18" s="206"/>
      <c r="O18" s="206">
        <v>43292</v>
      </c>
    </row>
    <row r="19" s="202" customFormat="1" ht="55" customHeight="1" spans="1:15">
      <c r="A19" s="208" t="s">
        <v>84</v>
      </c>
      <c r="B19" s="208" t="s">
        <v>85</v>
      </c>
      <c r="C19" s="206">
        <v>274589.1</v>
      </c>
      <c r="D19" s="206">
        <v>231297.1</v>
      </c>
      <c r="E19" s="206">
        <v>231297.1</v>
      </c>
      <c r="F19" s="206"/>
      <c r="G19" s="207"/>
      <c r="H19" s="206"/>
      <c r="I19" s="206"/>
      <c r="J19" s="206">
        <v>43292</v>
      </c>
      <c r="K19" s="206"/>
      <c r="L19" s="206"/>
      <c r="M19" s="207"/>
      <c r="N19" s="206"/>
      <c r="O19" s="206">
        <v>43292</v>
      </c>
    </row>
    <row r="20" s="202" customFormat="1" ht="49" customHeight="1" spans="1:15">
      <c r="A20" s="209" t="s">
        <v>86</v>
      </c>
      <c r="B20" s="209" t="s">
        <v>87</v>
      </c>
      <c r="C20" s="206">
        <v>94458.9</v>
      </c>
      <c r="D20" s="206">
        <v>94458.9</v>
      </c>
      <c r="E20" s="206">
        <v>94458.9</v>
      </c>
      <c r="F20" s="206"/>
      <c r="G20" s="207"/>
      <c r="H20" s="206"/>
      <c r="I20" s="206"/>
      <c r="J20" s="206"/>
      <c r="K20" s="206"/>
      <c r="L20" s="206"/>
      <c r="M20" s="207"/>
      <c r="N20" s="206"/>
      <c r="O20" s="206"/>
    </row>
    <row r="21" s="202" customFormat="1" ht="38" customHeight="1" spans="1:15">
      <c r="A21" s="209" t="s">
        <v>88</v>
      </c>
      <c r="B21" s="209" t="s">
        <v>89</v>
      </c>
      <c r="C21" s="206">
        <v>54167.68</v>
      </c>
      <c r="D21" s="206">
        <v>54167.68</v>
      </c>
      <c r="E21" s="206">
        <v>54167.68</v>
      </c>
      <c r="F21" s="206"/>
      <c r="G21" s="207"/>
      <c r="H21" s="206"/>
      <c r="I21" s="206"/>
      <c r="J21" s="206"/>
      <c r="K21" s="206"/>
      <c r="L21" s="206"/>
      <c r="M21" s="207"/>
      <c r="N21" s="206"/>
      <c r="O21" s="206"/>
    </row>
    <row r="22" s="202" customFormat="1" ht="36" customHeight="1" spans="1:15">
      <c r="A22" s="209" t="s">
        <v>90</v>
      </c>
      <c r="B22" s="209" t="s">
        <v>91</v>
      </c>
      <c r="C22" s="206">
        <v>114202.52</v>
      </c>
      <c r="D22" s="206">
        <v>74102.52</v>
      </c>
      <c r="E22" s="206">
        <v>74102.52</v>
      </c>
      <c r="F22" s="206"/>
      <c r="G22" s="207"/>
      <c r="H22" s="206"/>
      <c r="I22" s="206"/>
      <c r="J22" s="206">
        <v>40100</v>
      </c>
      <c r="K22" s="206"/>
      <c r="L22" s="206"/>
      <c r="M22" s="207"/>
      <c r="N22" s="206"/>
      <c r="O22" s="206">
        <v>40100</v>
      </c>
    </row>
    <row r="23" s="202" customFormat="1" ht="36" customHeight="1" spans="1:15">
      <c r="A23" s="209" t="s">
        <v>92</v>
      </c>
      <c r="B23" s="209" t="s">
        <v>93</v>
      </c>
      <c r="C23" s="206">
        <v>11760</v>
      </c>
      <c r="D23" s="206">
        <v>8568</v>
      </c>
      <c r="E23" s="206">
        <v>8568</v>
      </c>
      <c r="F23" s="206"/>
      <c r="G23" s="207"/>
      <c r="H23" s="206"/>
      <c r="I23" s="206"/>
      <c r="J23" s="206">
        <v>3192</v>
      </c>
      <c r="K23" s="206"/>
      <c r="L23" s="206"/>
      <c r="M23" s="207"/>
      <c r="N23" s="206"/>
      <c r="O23" s="206">
        <v>3192</v>
      </c>
    </row>
    <row r="24" s="202" customFormat="1" ht="60" customHeight="1" spans="1:15">
      <c r="A24" s="205" t="s">
        <v>94</v>
      </c>
      <c r="B24" s="205" t="s">
        <v>95</v>
      </c>
      <c r="C24" s="206">
        <v>251133.62</v>
      </c>
      <c r="D24" s="206">
        <v>251133.62</v>
      </c>
      <c r="E24" s="206">
        <v>251133.62</v>
      </c>
      <c r="F24" s="206"/>
      <c r="G24" s="207"/>
      <c r="H24" s="206"/>
      <c r="I24" s="206"/>
      <c r="J24" s="206"/>
      <c r="K24" s="206"/>
      <c r="L24" s="206"/>
      <c r="M24" s="207"/>
      <c r="N24" s="206"/>
      <c r="O24" s="206"/>
    </row>
    <row r="25" s="202" customFormat="1" ht="30" customHeight="1" spans="1:15">
      <c r="A25" s="208" t="s">
        <v>96</v>
      </c>
      <c r="B25" s="208" t="s">
        <v>97</v>
      </c>
      <c r="C25" s="206">
        <v>251133.62</v>
      </c>
      <c r="D25" s="206">
        <v>251133.62</v>
      </c>
      <c r="E25" s="206">
        <v>251133.62</v>
      </c>
      <c r="F25" s="206"/>
      <c r="G25" s="207"/>
      <c r="H25" s="206"/>
      <c r="I25" s="206"/>
      <c r="J25" s="206"/>
      <c r="K25" s="206"/>
      <c r="L25" s="206"/>
      <c r="M25" s="207"/>
      <c r="N25" s="206"/>
      <c r="O25" s="206"/>
    </row>
    <row r="26" s="202" customFormat="1" ht="49" customHeight="1" spans="1:15">
      <c r="A26" s="209" t="s">
        <v>98</v>
      </c>
      <c r="B26" s="209" t="s">
        <v>99</v>
      </c>
      <c r="C26" s="206">
        <v>251133.62</v>
      </c>
      <c r="D26" s="206">
        <v>251133.62</v>
      </c>
      <c r="E26" s="206">
        <v>251133.62</v>
      </c>
      <c r="F26" s="206"/>
      <c r="G26" s="207"/>
      <c r="H26" s="206"/>
      <c r="I26" s="206"/>
      <c r="J26" s="206"/>
      <c r="K26" s="206"/>
      <c r="L26" s="206"/>
      <c r="M26" s="207"/>
      <c r="N26" s="206"/>
      <c r="O26" s="206"/>
    </row>
    <row r="27" s="202" customFormat="1" ht="42" customHeight="1" spans="1:15">
      <c r="A27" s="129" t="s">
        <v>100</v>
      </c>
      <c r="B27" s="130" t="s">
        <v>100</v>
      </c>
      <c r="C27" s="206">
        <v>5978281.7</v>
      </c>
      <c r="D27" s="206">
        <v>4854439.7</v>
      </c>
      <c r="E27" s="206">
        <v>3749939.7</v>
      </c>
      <c r="F27" s="206">
        <v>1104500</v>
      </c>
      <c r="G27" s="207"/>
      <c r="H27" s="206"/>
      <c r="I27" s="206"/>
      <c r="J27" s="206">
        <v>1123842</v>
      </c>
      <c r="K27" s="206"/>
      <c r="L27" s="206"/>
      <c r="M27" s="207"/>
      <c r="N27" s="206"/>
      <c r="O27" s="206">
        <v>1123842</v>
      </c>
    </row>
  </sheetData>
  <mergeCells count="11">
    <mergeCell ref="A2:O2"/>
    <mergeCell ref="A3:L3"/>
    <mergeCell ref="D4:F4"/>
    <mergeCell ref="J4:O4"/>
    <mergeCell ref="A27:B27"/>
    <mergeCell ref="A4:A5"/>
    <mergeCell ref="B4:B5"/>
    <mergeCell ref="C4:C5"/>
    <mergeCell ref="G4:G5"/>
    <mergeCell ref="H4:H5"/>
    <mergeCell ref="I4:I5"/>
  </mergeCells>
  <pageMargins left="0.75" right="0.75" top="1" bottom="1" header="0.5" footer="0.5"/>
  <pageSetup paperSize="9" scale="64" fitToWidth="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6"/>
  <sheetViews>
    <sheetView showZeros="0" workbookViewId="0">
      <selection activeCell="B20" sqref="B20"/>
    </sheetView>
  </sheetViews>
  <sheetFormatPr defaultColWidth="9.14166666666667" defaultRowHeight="14.25" customHeight="1" outlineLevelCol="3"/>
  <cols>
    <col min="1" max="1" width="31.9083333333333" customWidth="1"/>
    <col min="2" max="2" width="23.7583333333333" customWidth="1"/>
    <col min="3" max="3" width="42.1416666666667" customWidth="1"/>
    <col min="4" max="4" width="30.4916666666667" customWidth="1"/>
  </cols>
  <sheetData>
    <row r="1" customHeight="1" spans="4:4">
      <c r="D1" s="121" t="s">
        <v>101</v>
      </c>
    </row>
    <row r="2" ht="31.5" customHeight="1" spans="1:4">
      <c r="A2" s="50" t="s">
        <v>102</v>
      </c>
      <c r="B2" s="189"/>
      <c r="C2" s="189"/>
      <c r="D2" s="189"/>
    </row>
    <row r="3" ht="17.25" customHeight="1" spans="1:4">
      <c r="A3" s="132" t="str">
        <f>"单位名称："&amp;"临沧市临翔区审计局"</f>
        <v>单位名称：临沧市临翔区审计局</v>
      </c>
      <c r="B3" s="190"/>
      <c r="C3" s="190"/>
      <c r="D3" s="122" t="s">
        <v>2</v>
      </c>
    </row>
    <row r="4" ht="24.65" customHeight="1" spans="1:4">
      <c r="A4" s="158" t="s">
        <v>3</v>
      </c>
      <c r="B4" s="160"/>
      <c r="C4" s="158" t="s">
        <v>4</v>
      </c>
      <c r="D4" s="160"/>
    </row>
    <row r="5" ht="15.65" customHeight="1" spans="1:4">
      <c r="A5" s="126" t="s">
        <v>5</v>
      </c>
      <c r="B5" s="191" t="s">
        <v>6</v>
      </c>
      <c r="C5" s="126" t="s">
        <v>103</v>
      </c>
      <c r="D5" s="191" t="s">
        <v>6</v>
      </c>
    </row>
    <row r="6" ht="14.15" customHeight="1" spans="1:4">
      <c r="A6" s="108"/>
      <c r="B6" s="83"/>
      <c r="C6" s="108"/>
      <c r="D6" s="83"/>
    </row>
    <row r="7" ht="29.15" customHeight="1" spans="1:4">
      <c r="A7" s="192" t="s">
        <v>104</v>
      </c>
      <c r="B7" s="193">
        <v>4849939.7</v>
      </c>
      <c r="C7" s="194" t="s">
        <v>105</v>
      </c>
      <c r="D7" s="193">
        <v>4854439.7</v>
      </c>
    </row>
    <row r="8" ht="29.15" customHeight="1" spans="1:4">
      <c r="A8" s="195" t="s">
        <v>106</v>
      </c>
      <c r="B8" s="105">
        <v>4849939.7</v>
      </c>
      <c r="C8" s="149" t="str">
        <f>"（一）"&amp;"一般公共服务支出"</f>
        <v>（一）一般公共服务支出</v>
      </c>
      <c r="D8" s="105">
        <v>4028097.48</v>
      </c>
    </row>
    <row r="9" ht="29.15" customHeight="1" spans="1:4">
      <c r="A9" s="195" t="s">
        <v>107</v>
      </c>
      <c r="B9" s="105"/>
      <c r="C9" s="149" t="str">
        <f>"（二）"&amp;"社会保障和就业支出"</f>
        <v>（二）社会保障和就业支出</v>
      </c>
      <c r="D9" s="105">
        <v>343911.5</v>
      </c>
    </row>
    <row r="10" ht="29.15" customHeight="1" spans="1:4">
      <c r="A10" s="195" t="s">
        <v>108</v>
      </c>
      <c r="B10" s="105"/>
      <c r="C10" s="149" t="str">
        <f>"（三）"&amp;"卫生健康支出"</f>
        <v>（三）卫生健康支出</v>
      </c>
      <c r="D10" s="105">
        <v>231297.1</v>
      </c>
    </row>
    <row r="11" ht="29.15" customHeight="1" spans="1:4">
      <c r="A11" s="196" t="s">
        <v>109</v>
      </c>
      <c r="B11" s="197">
        <v>4500</v>
      </c>
      <c r="C11" s="149" t="str">
        <f>"（四）"&amp;"住房保障支出"</f>
        <v>（四）住房保障支出</v>
      </c>
      <c r="D11" s="105">
        <v>251133.62</v>
      </c>
    </row>
    <row r="12" ht="29.15" customHeight="1" spans="1:4">
      <c r="A12" s="195" t="s">
        <v>106</v>
      </c>
      <c r="B12" s="177">
        <v>4500</v>
      </c>
      <c r="C12" s="198"/>
      <c r="D12" s="197"/>
    </row>
    <row r="13" ht="29.15" customHeight="1" spans="1:4">
      <c r="A13" s="199" t="s">
        <v>107</v>
      </c>
      <c r="B13" s="177"/>
      <c r="C13" s="198"/>
      <c r="D13" s="197"/>
    </row>
    <row r="14" ht="29.15" customHeight="1" spans="1:4">
      <c r="A14" s="199" t="s">
        <v>108</v>
      </c>
      <c r="B14" s="197"/>
      <c r="C14" s="198"/>
      <c r="D14" s="197"/>
    </row>
    <row r="15" ht="29.15" customHeight="1" spans="1:4">
      <c r="A15" s="200"/>
      <c r="B15" s="197"/>
      <c r="C15" s="201" t="s">
        <v>110</v>
      </c>
      <c r="D15" s="197"/>
    </row>
    <row r="16" ht="29.15" customHeight="1" spans="1:4">
      <c r="A16" s="200" t="s">
        <v>111</v>
      </c>
      <c r="B16" s="197">
        <v>4854439.7</v>
      </c>
      <c r="C16" s="198" t="s">
        <v>26</v>
      </c>
      <c r="D16" s="197">
        <v>4854439.7</v>
      </c>
    </row>
  </sheetData>
  <mergeCells count="8">
    <mergeCell ref="A2:D2"/>
    <mergeCell ref="A3:B3"/>
    <mergeCell ref="A4:B4"/>
    <mergeCell ref="C4:D4"/>
    <mergeCell ref="A5:A6"/>
    <mergeCell ref="B5:B6"/>
    <mergeCell ref="C5:C6"/>
    <mergeCell ref="D5:D6"/>
  </mergeCells>
  <pageMargins left="0.75" right="0.75" top="1" bottom="1" header="0.5" footer="0.5"/>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6"/>
  <sheetViews>
    <sheetView showZeros="0" workbookViewId="0">
      <selection activeCell="I11" sqref="I11"/>
    </sheetView>
  </sheetViews>
  <sheetFormatPr defaultColWidth="9.14166666666667" defaultRowHeight="14.25" customHeight="1" outlineLevelCol="6"/>
  <cols>
    <col min="1" max="1" width="20.1416666666667" customWidth="1"/>
    <col min="2" max="2" width="33.625" customWidth="1"/>
    <col min="3" max="3" width="22.375" customWidth="1"/>
    <col min="4" max="4" width="20.25" customWidth="1"/>
    <col min="5" max="5" width="21.625" customWidth="1"/>
    <col min="6" max="6" width="19.625" customWidth="1"/>
    <col min="7" max="7" width="19.875" customWidth="1"/>
  </cols>
  <sheetData>
    <row r="1" ht="12" customHeight="1" spans="4:7">
      <c r="D1" s="157"/>
      <c r="F1" s="58"/>
      <c r="G1" s="58" t="s">
        <v>112</v>
      </c>
    </row>
    <row r="2" ht="39" customHeight="1" spans="1:7">
      <c r="A2" s="4" t="s">
        <v>113</v>
      </c>
      <c r="B2" s="4"/>
      <c r="C2" s="4"/>
      <c r="D2" s="4"/>
      <c r="E2" s="4"/>
      <c r="F2" s="4"/>
      <c r="G2" s="4"/>
    </row>
    <row r="3" ht="18" customHeight="1" spans="1:7">
      <c r="A3" s="132" t="str">
        <f>"单位名称："&amp;"临沧市临翔区审计局"</f>
        <v>单位名称：临沧市临翔区审计局</v>
      </c>
      <c r="F3" s="125"/>
      <c r="G3" s="125" t="s">
        <v>2</v>
      </c>
    </row>
    <row r="4" ht="20.25" customHeight="1" spans="1:7">
      <c r="A4" s="179" t="s">
        <v>114</v>
      </c>
      <c r="B4" s="180"/>
      <c r="C4" s="181" t="s">
        <v>31</v>
      </c>
      <c r="D4" s="159" t="s">
        <v>59</v>
      </c>
      <c r="E4" s="159"/>
      <c r="F4" s="160"/>
      <c r="G4" s="181" t="s">
        <v>60</v>
      </c>
    </row>
    <row r="5" ht="20.25" customHeight="1" spans="1:7">
      <c r="A5" s="182" t="s">
        <v>50</v>
      </c>
      <c r="B5" s="183" t="s">
        <v>51</v>
      </c>
      <c r="C5" s="109"/>
      <c r="D5" s="109" t="s">
        <v>33</v>
      </c>
      <c r="E5" s="109" t="s">
        <v>115</v>
      </c>
      <c r="F5" s="109" t="s">
        <v>116</v>
      </c>
      <c r="G5" s="109"/>
    </row>
    <row r="6" ht="13.5" customHeight="1" spans="1:7">
      <c r="A6" s="184" t="s">
        <v>117</v>
      </c>
      <c r="B6" s="184" t="s">
        <v>118</v>
      </c>
      <c r="C6" s="184" t="s">
        <v>119</v>
      </c>
      <c r="D6" s="127">
        <v>4</v>
      </c>
      <c r="E6" s="184" t="s">
        <v>120</v>
      </c>
      <c r="F6" s="184" t="s">
        <v>121</v>
      </c>
      <c r="G6" s="184" t="s">
        <v>122</v>
      </c>
    </row>
    <row r="7" ht="18" customHeight="1" spans="1:7">
      <c r="A7" s="128" t="s">
        <v>61</v>
      </c>
      <c r="B7" s="128" t="s">
        <v>62</v>
      </c>
      <c r="C7" s="120">
        <v>4023597.48</v>
      </c>
      <c r="D7" s="120">
        <v>2923597.48</v>
      </c>
      <c r="E7" s="120">
        <v>2506439.35</v>
      </c>
      <c r="F7" s="120">
        <v>417158.13</v>
      </c>
      <c r="G7" s="120">
        <v>1100000</v>
      </c>
    </row>
    <row r="8" ht="18" customHeight="1" spans="1:7">
      <c r="A8" s="128" t="s">
        <v>63</v>
      </c>
      <c r="B8" s="185" t="s">
        <v>64</v>
      </c>
      <c r="C8" s="120">
        <v>4023597.48</v>
      </c>
      <c r="D8" s="120">
        <v>2923597.48</v>
      </c>
      <c r="E8" s="120">
        <v>2506439.35</v>
      </c>
      <c r="F8" s="120">
        <v>417158.13</v>
      </c>
      <c r="G8" s="120">
        <v>1100000</v>
      </c>
    </row>
    <row r="9" ht="18" customHeight="1" spans="1:7">
      <c r="A9" s="128" t="s">
        <v>65</v>
      </c>
      <c r="B9" s="186" t="s">
        <v>66</v>
      </c>
      <c r="C9" s="120">
        <v>1907227.57</v>
      </c>
      <c r="D9" s="120">
        <v>1907227.57</v>
      </c>
      <c r="E9" s="120">
        <v>1578394.35</v>
      </c>
      <c r="F9" s="120">
        <v>328833.22</v>
      </c>
      <c r="G9" s="120"/>
    </row>
    <row r="10" ht="18" customHeight="1" spans="1:7">
      <c r="A10" s="128" t="s">
        <v>67</v>
      </c>
      <c r="B10" s="186" t="s">
        <v>68</v>
      </c>
      <c r="C10" s="120">
        <v>1100000</v>
      </c>
      <c r="D10" s="120"/>
      <c r="E10" s="120"/>
      <c r="F10" s="120"/>
      <c r="G10" s="120">
        <v>1100000</v>
      </c>
    </row>
    <row r="11" ht="18" customHeight="1" spans="1:7">
      <c r="A11" s="128" t="s">
        <v>69</v>
      </c>
      <c r="B11" s="186" t="s">
        <v>70</v>
      </c>
      <c r="C11" s="120">
        <v>1016369.91</v>
      </c>
      <c r="D11" s="120">
        <v>1016369.91</v>
      </c>
      <c r="E11" s="120">
        <v>928045</v>
      </c>
      <c r="F11" s="120">
        <v>88324.91</v>
      </c>
      <c r="G11" s="120"/>
    </row>
    <row r="12" ht="18" customHeight="1" spans="1:7">
      <c r="A12" s="128" t="s">
        <v>71</v>
      </c>
      <c r="B12" s="128" t="s">
        <v>72</v>
      </c>
      <c r="C12" s="120">
        <v>343911.5</v>
      </c>
      <c r="D12" s="120">
        <v>343911.5</v>
      </c>
      <c r="E12" s="120">
        <v>343911.5</v>
      </c>
      <c r="F12" s="120"/>
      <c r="G12" s="120"/>
    </row>
    <row r="13" ht="18" customHeight="1" spans="1:7">
      <c r="A13" s="128" t="s">
        <v>73</v>
      </c>
      <c r="B13" s="185" t="s">
        <v>74</v>
      </c>
      <c r="C13" s="120">
        <v>334933.12</v>
      </c>
      <c r="D13" s="120">
        <v>334933.12</v>
      </c>
      <c r="E13" s="120">
        <v>334933.12</v>
      </c>
      <c r="F13" s="120"/>
      <c r="G13" s="120"/>
    </row>
    <row r="14" ht="18" customHeight="1" spans="1:7">
      <c r="A14" s="128" t="s">
        <v>77</v>
      </c>
      <c r="B14" s="186" t="s">
        <v>78</v>
      </c>
      <c r="C14" s="120">
        <v>334933.12</v>
      </c>
      <c r="D14" s="120">
        <v>334933.12</v>
      </c>
      <c r="E14" s="120">
        <v>334933.12</v>
      </c>
      <c r="F14" s="120"/>
      <c r="G14" s="120"/>
    </row>
    <row r="15" ht="18" customHeight="1" spans="1:7">
      <c r="A15" s="128" t="s">
        <v>79</v>
      </c>
      <c r="B15" s="185" t="s">
        <v>80</v>
      </c>
      <c r="C15" s="120">
        <v>8978.38</v>
      </c>
      <c r="D15" s="120">
        <v>8978.38</v>
      </c>
      <c r="E15" s="120">
        <v>8978.38</v>
      </c>
      <c r="F15" s="120"/>
      <c r="G15" s="120"/>
    </row>
    <row r="16" ht="18" customHeight="1" spans="1:7">
      <c r="A16" s="128" t="s">
        <v>81</v>
      </c>
      <c r="B16" s="186" t="s">
        <v>80</v>
      </c>
      <c r="C16" s="120">
        <v>8978.38</v>
      </c>
      <c r="D16" s="120">
        <v>8978.38</v>
      </c>
      <c r="E16" s="120">
        <v>8978.38</v>
      </c>
      <c r="F16" s="120"/>
      <c r="G16" s="120"/>
    </row>
    <row r="17" ht="18" customHeight="1" spans="1:7">
      <c r="A17" s="128" t="s">
        <v>82</v>
      </c>
      <c r="B17" s="128" t="s">
        <v>83</v>
      </c>
      <c r="C17" s="120">
        <v>231297.1</v>
      </c>
      <c r="D17" s="120">
        <v>231297.1</v>
      </c>
      <c r="E17" s="120">
        <v>231297.1</v>
      </c>
      <c r="F17" s="120"/>
      <c r="G17" s="120"/>
    </row>
    <row r="18" ht="18" customHeight="1" spans="1:7">
      <c r="A18" s="128" t="s">
        <v>84</v>
      </c>
      <c r="B18" s="185" t="s">
        <v>85</v>
      </c>
      <c r="C18" s="120">
        <v>231297.1</v>
      </c>
      <c r="D18" s="120">
        <v>231297.1</v>
      </c>
      <c r="E18" s="120">
        <v>231297.1</v>
      </c>
      <c r="F18" s="120"/>
      <c r="G18" s="120"/>
    </row>
    <row r="19" ht="18" customHeight="1" spans="1:7">
      <c r="A19" s="128" t="s">
        <v>86</v>
      </c>
      <c r="B19" s="186" t="s">
        <v>87</v>
      </c>
      <c r="C19" s="120">
        <v>94458.9</v>
      </c>
      <c r="D19" s="120">
        <v>94458.9</v>
      </c>
      <c r="E19" s="120">
        <v>94458.9</v>
      </c>
      <c r="F19" s="120"/>
      <c r="G19" s="120"/>
    </row>
    <row r="20" ht="18" customHeight="1" spans="1:7">
      <c r="A20" s="128" t="s">
        <v>88</v>
      </c>
      <c r="B20" s="186" t="s">
        <v>89</v>
      </c>
      <c r="C20" s="120">
        <v>54167.68</v>
      </c>
      <c r="D20" s="120">
        <v>54167.68</v>
      </c>
      <c r="E20" s="120">
        <v>54167.68</v>
      </c>
      <c r="F20" s="120"/>
      <c r="G20" s="120"/>
    </row>
    <row r="21" ht="18" customHeight="1" spans="1:7">
      <c r="A21" s="128" t="s">
        <v>90</v>
      </c>
      <c r="B21" s="186" t="s">
        <v>91</v>
      </c>
      <c r="C21" s="120">
        <v>74102.52</v>
      </c>
      <c r="D21" s="120">
        <v>74102.52</v>
      </c>
      <c r="E21" s="120">
        <v>74102.52</v>
      </c>
      <c r="F21" s="120"/>
      <c r="G21" s="120"/>
    </row>
    <row r="22" ht="18" customHeight="1" spans="1:7">
      <c r="A22" s="128" t="s">
        <v>92</v>
      </c>
      <c r="B22" s="186" t="s">
        <v>93</v>
      </c>
      <c r="C22" s="120">
        <v>8568</v>
      </c>
      <c r="D22" s="120">
        <v>8568</v>
      </c>
      <c r="E22" s="120">
        <v>8568</v>
      </c>
      <c r="F22" s="120"/>
      <c r="G22" s="120"/>
    </row>
    <row r="23" ht="18" customHeight="1" spans="1:7">
      <c r="A23" s="128" t="s">
        <v>94</v>
      </c>
      <c r="B23" s="128" t="s">
        <v>95</v>
      </c>
      <c r="C23" s="120">
        <v>251133.62</v>
      </c>
      <c r="D23" s="120">
        <v>251133.62</v>
      </c>
      <c r="E23" s="120">
        <v>251133.62</v>
      </c>
      <c r="F23" s="120"/>
      <c r="G23" s="120"/>
    </row>
    <row r="24" ht="18" customHeight="1" spans="1:7">
      <c r="A24" s="128" t="s">
        <v>96</v>
      </c>
      <c r="B24" s="185" t="s">
        <v>97</v>
      </c>
      <c r="C24" s="120">
        <v>251133.62</v>
      </c>
      <c r="D24" s="120">
        <v>251133.62</v>
      </c>
      <c r="E24" s="120">
        <v>251133.62</v>
      </c>
      <c r="F24" s="120"/>
      <c r="G24" s="120"/>
    </row>
    <row r="25" ht="18" customHeight="1" spans="1:7">
      <c r="A25" s="128" t="s">
        <v>98</v>
      </c>
      <c r="B25" s="186" t="s">
        <v>99</v>
      </c>
      <c r="C25" s="120">
        <v>251133.62</v>
      </c>
      <c r="D25" s="120">
        <v>251133.62</v>
      </c>
      <c r="E25" s="120">
        <v>251133.62</v>
      </c>
      <c r="F25" s="120"/>
      <c r="G25" s="120"/>
    </row>
    <row r="26" ht="18" customHeight="1" spans="1:7">
      <c r="A26" s="187" t="s">
        <v>100</v>
      </c>
      <c r="B26" s="188" t="s">
        <v>100</v>
      </c>
      <c r="C26" s="120">
        <v>4849939.7</v>
      </c>
      <c r="D26" s="120">
        <v>3749939.7</v>
      </c>
      <c r="E26" s="120">
        <v>3332781.57</v>
      </c>
      <c r="F26" s="120">
        <v>417158.13</v>
      </c>
      <c r="G26" s="120">
        <v>1100000</v>
      </c>
    </row>
  </sheetData>
  <mergeCells count="7">
    <mergeCell ref="A2:G2"/>
    <mergeCell ref="A3:E3"/>
    <mergeCell ref="A4:B4"/>
    <mergeCell ref="D4:F4"/>
    <mergeCell ref="A26:B26"/>
    <mergeCell ref="C4:C5"/>
    <mergeCell ref="G4:G5"/>
  </mergeCells>
  <pageMargins left="0.75" right="0.75" top="1" bottom="1" header="0.5" footer="0.5"/>
  <pageSetup paperSize="9" scale="84"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D9" sqref="D9"/>
    </sheetView>
  </sheetViews>
  <sheetFormatPr defaultColWidth="9.14166666666667" defaultRowHeight="14.25" customHeight="1" outlineLevelRow="6" outlineLevelCol="5"/>
  <cols>
    <col min="1" max="1" width="26.3583333333333" customWidth="1"/>
    <col min="2" max="2" width="17.9" customWidth="1"/>
    <col min="3" max="3" width="21.275" customWidth="1"/>
    <col min="4" max="4" width="18.3083333333333" customWidth="1"/>
    <col min="5" max="5" width="23.4583333333333" customWidth="1"/>
    <col min="6" max="6" width="22.675" customWidth="1"/>
  </cols>
  <sheetData>
    <row r="1" ht="12" customHeight="1" spans="1:6">
      <c r="A1" s="173"/>
      <c r="B1" s="173"/>
      <c r="C1" s="70"/>
      <c r="F1" s="174" t="s">
        <v>123</v>
      </c>
    </row>
    <row r="2" ht="25.5" customHeight="1" spans="1:6">
      <c r="A2" s="175" t="s">
        <v>124</v>
      </c>
      <c r="B2" s="175"/>
      <c r="C2" s="175"/>
      <c r="D2" s="175"/>
      <c r="E2" s="175"/>
      <c r="F2" s="175"/>
    </row>
    <row r="3" ht="15.75" customHeight="1" spans="1:6">
      <c r="A3" s="132" t="str">
        <f>"单位名称："&amp;"临沧市临翔区审计局"</f>
        <v>单位名称：临沧市临翔区审计局</v>
      </c>
      <c r="B3" s="173"/>
      <c r="C3" s="70"/>
      <c r="F3" s="174" t="s">
        <v>125</v>
      </c>
    </row>
    <row r="4" ht="19.5" customHeight="1" spans="1:6">
      <c r="A4" s="76" t="s">
        <v>126</v>
      </c>
      <c r="B4" s="126" t="s">
        <v>127</v>
      </c>
      <c r="C4" s="158" t="s">
        <v>128</v>
      </c>
      <c r="D4" s="159"/>
      <c r="E4" s="160"/>
      <c r="F4" s="126" t="s">
        <v>129</v>
      </c>
    </row>
    <row r="5" ht="19.5" customHeight="1" spans="1:6">
      <c r="A5" s="83"/>
      <c r="B5" s="108"/>
      <c r="C5" s="127" t="s">
        <v>33</v>
      </c>
      <c r="D5" s="127" t="s">
        <v>130</v>
      </c>
      <c r="E5" s="127" t="s">
        <v>131</v>
      </c>
      <c r="F5" s="108"/>
    </row>
    <row r="6" ht="18.75" customHeight="1" spans="1:6">
      <c r="A6" s="52">
        <v>1</v>
      </c>
      <c r="B6" s="52">
        <v>2</v>
      </c>
      <c r="C6" s="176">
        <v>3</v>
      </c>
      <c r="D6" s="52">
        <v>4</v>
      </c>
      <c r="E6" s="52">
        <v>5</v>
      </c>
      <c r="F6" s="52">
        <v>6</v>
      </c>
    </row>
    <row r="7" ht="18.75" customHeight="1" spans="1:6">
      <c r="A7" s="177">
        <v>51900</v>
      </c>
      <c r="B7" s="177"/>
      <c r="C7" s="178">
        <v>30500</v>
      </c>
      <c r="D7" s="177"/>
      <c r="E7" s="177">
        <v>30500</v>
      </c>
      <c r="F7" s="177">
        <v>21400</v>
      </c>
    </row>
  </sheetData>
  <mergeCells count="6">
    <mergeCell ref="A2:F2"/>
    <mergeCell ref="A3:D3"/>
    <mergeCell ref="C4:E4"/>
    <mergeCell ref="A4:A5"/>
    <mergeCell ref="B4:B5"/>
    <mergeCell ref="F4:F5"/>
  </mergeCells>
  <pageMargins left="0.75" right="0.75" top="1" bottom="1" header="0.5" footer="0.5"/>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47"/>
  <sheetViews>
    <sheetView showZeros="0" tabSelected="1" topLeftCell="A17" workbookViewId="0">
      <selection activeCell="C11" sqref="C11"/>
    </sheetView>
  </sheetViews>
  <sheetFormatPr defaultColWidth="9.14166666666667" defaultRowHeight="14.25" customHeight="1"/>
  <cols>
    <col min="1" max="1" width="23.9666666666667" customWidth="1"/>
    <col min="2" max="3" width="23.85" customWidth="1"/>
    <col min="4" max="4" width="14.6" customWidth="1"/>
    <col min="5" max="5" width="18.45" customWidth="1"/>
    <col min="6" max="6" width="14.7416666666667" customWidth="1"/>
    <col min="7" max="7" width="18.8833333333333" customWidth="1"/>
    <col min="8" max="13" width="15.3166666666667" customWidth="1"/>
    <col min="14" max="16" width="14.7416666666667" customWidth="1"/>
    <col min="17" max="17" width="14.8833333333333" customWidth="1"/>
    <col min="18" max="23" width="15.0333333333333" customWidth="1"/>
  </cols>
  <sheetData>
    <row r="1" ht="13.5" customHeight="1" spans="4:23">
      <c r="D1" s="2"/>
      <c r="E1" s="2"/>
      <c r="F1" s="2"/>
      <c r="G1" s="2"/>
      <c r="U1" s="157"/>
      <c r="W1" s="58" t="s">
        <v>132</v>
      </c>
    </row>
    <row r="2" ht="27.75" customHeight="1" spans="1:23">
      <c r="A2" s="29" t="s">
        <v>133</v>
      </c>
      <c r="B2" s="29"/>
      <c r="C2" s="29"/>
      <c r="D2" s="29"/>
      <c r="E2" s="29"/>
      <c r="F2" s="29"/>
      <c r="G2" s="29"/>
      <c r="H2" s="29"/>
      <c r="I2" s="29"/>
      <c r="J2" s="29"/>
      <c r="K2" s="29"/>
      <c r="L2" s="29"/>
      <c r="M2" s="29"/>
      <c r="N2" s="29"/>
      <c r="O2" s="29"/>
      <c r="P2" s="29"/>
      <c r="Q2" s="29"/>
      <c r="R2" s="29"/>
      <c r="S2" s="29"/>
      <c r="T2" s="29"/>
      <c r="U2" s="29"/>
      <c r="V2" s="29"/>
      <c r="W2" s="29"/>
    </row>
    <row r="3" s="38" customFormat="1" ht="18" customHeight="1" spans="1:23">
      <c r="A3" s="5" t="str">
        <f>"单位名称："&amp;"临沧市临翔区审计局"</f>
        <v>单位名称：临沧市临翔区审计局</v>
      </c>
      <c r="B3" s="6"/>
      <c r="C3" s="6"/>
      <c r="D3" s="6"/>
      <c r="E3" s="6"/>
      <c r="F3" s="6"/>
      <c r="G3" s="6"/>
      <c r="H3" s="107"/>
      <c r="I3" s="107"/>
      <c r="J3" s="107"/>
      <c r="K3" s="107"/>
      <c r="L3" s="107"/>
      <c r="M3" s="107"/>
      <c r="N3" s="107"/>
      <c r="O3" s="107"/>
      <c r="P3" s="107"/>
      <c r="Q3" s="107"/>
      <c r="U3" s="171"/>
      <c r="W3" s="172" t="s">
        <v>125</v>
      </c>
    </row>
    <row r="4" s="38" customFormat="1" ht="21.75" customHeight="1" spans="1:23">
      <c r="A4" s="145" t="s">
        <v>134</v>
      </c>
      <c r="B4" s="145" t="s">
        <v>135</v>
      </c>
      <c r="C4" s="145" t="s">
        <v>136</v>
      </c>
      <c r="D4" s="76" t="s">
        <v>137</v>
      </c>
      <c r="E4" s="76" t="s">
        <v>138</v>
      </c>
      <c r="F4" s="76" t="s">
        <v>139</v>
      </c>
      <c r="G4" s="76" t="s">
        <v>140</v>
      </c>
      <c r="H4" s="127" t="s">
        <v>141</v>
      </c>
      <c r="I4" s="127"/>
      <c r="J4" s="127"/>
      <c r="K4" s="127"/>
      <c r="L4" s="154"/>
      <c r="M4" s="154"/>
      <c r="N4" s="154"/>
      <c r="O4" s="154"/>
      <c r="P4" s="154"/>
      <c r="Q4" s="133"/>
      <c r="R4" s="127"/>
      <c r="S4" s="127"/>
      <c r="T4" s="127"/>
      <c r="U4" s="127"/>
      <c r="V4" s="127"/>
      <c r="W4" s="127"/>
    </row>
    <row r="5" s="38" customFormat="1" ht="21.75" customHeight="1" spans="1:23">
      <c r="A5" s="146"/>
      <c r="B5" s="146"/>
      <c r="C5" s="146"/>
      <c r="D5" s="80"/>
      <c r="E5" s="80"/>
      <c r="F5" s="80"/>
      <c r="G5" s="80"/>
      <c r="H5" s="127" t="s">
        <v>31</v>
      </c>
      <c r="I5" s="133" t="s">
        <v>34</v>
      </c>
      <c r="J5" s="133"/>
      <c r="K5" s="133"/>
      <c r="L5" s="154"/>
      <c r="M5" s="154"/>
      <c r="N5" s="154" t="s">
        <v>142</v>
      </c>
      <c r="O5" s="154"/>
      <c r="P5" s="154"/>
      <c r="Q5" s="133" t="s">
        <v>37</v>
      </c>
      <c r="R5" s="127" t="s">
        <v>53</v>
      </c>
      <c r="S5" s="133"/>
      <c r="T5" s="133"/>
      <c r="U5" s="133"/>
      <c r="V5" s="133"/>
      <c r="W5" s="133"/>
    </row>
    <row r="6" s="38" customFormat="1" ht="15" customHeight="1" spans="1:23">
      <c r="A6" s="147"/>
      <c r="B6" s="147"/>
      <c r="C6" s="147"/>
      <c r="D6" s="83"/>
      <c r="E6" s="83"/>
      <c r="F6" s="83"/>
      <c r="G6" s="83"/>
      <c r="H6" s="127"/>
      <c r="I6" s="133" t="s">
        <v>143</v>
      </c>
      <c r="J6" s="133" t="s">
        <v>144</v>
      </c>
      <c r="K6" s="133" t="s">
        <v>145</v>
      </c>
      <c r="L6" s="170" t="s">
        <v>146</v>
      </c>
      <c r="M6" s="170" t="s">
        <v>147</v>
      </c>
      <c r="N6" s="170" t="s">
        <v>34</v>
      </c>
      <c r="O6" s="170" t="s">
        <v>35</v>
      </c>
      <c r="P6" s="170" t="s">
        <v>36</v>
      </c>
      <c r="Q6" s="133"/>
      <c r="R6" s="133" t="s">
        <v>33</v>
      </c>
      <c r="S6" s="133" t="s">
        <v>44</v>
      </c>
      <c r="T6" s="133" t="s">
        <v>148</v>
      </c>
      <c r="U6" s="133" t="s">
        <v>40</v>
      </c>
      <c r="V6" s="133" t="s">
        <v>41</v>
      </c>
      <c r="W6" s="133" t="s">
        <v>42</v>
      </c>
    </row>
    <row r="7" s="38" customFormat="1" ht="27.75" customHeight="1" spans="1:23">
      <c r="A7" s="147"/>
      <c r="B7" s="147"/>
      <c r="C7" s="147"/>
      <c r="D7" s="83"/>
      <c r="E7" s="83"/>
      <c r="F7" s="83"/>
      <c r="G7" s="83"/>
      <c r="H7" s="127"/>
      <c r="I7" s="133"/>
      <c r="J7" s="133"/>
      <c r="K7" s="133"/>
      <c r="L7" s="170"/>
      <c r="M7" s="170"/>
      <c r="N7" s="170"/>
      <c r="O7" s="170"/>
      <c r="P7" s="170"/>
      <c r="Q7" s="133"/>
      <c r="R7" s="133"/>
      <c r="S7" s="133"/>
      <c r="T7" s="133"/>
      <c r="U7" s="133"/>
      <c r="V7" s="133"/>
      <c r="W7" s="133"/>
    </row>
    <row r="8" s="38" customFormat="1" ht="15" customHeight="1" spans="1:23">
      <c r="A8" s="161">
        <v>1</v>
      </c>
      <c r="B8" s="161">
        <v>2</v>
      </c>
      <c r="C8" s="161">
        <v>3</v>
      </c>
      <c r="D8" s="161">
        <v>4</v>
      </c>
      <c r="E8" s="161">
        <v>5</v>
      </c>
      <c r="F8" s="161">
        <v>6</v>
      </c>
      <c r="G8" s="161">
        <v>7</v>
      </c>
      <c r="H8" s="161">
        <v>8</v>
      </c>
      <c r="I8" s="161">
        <v>9</v>
      </c>
      <c r="J8" s="161">
        <v>10</v>
      </c>
      <c r="K8" s="161">
        <v>11</v>
      </c>
      <c r="L8" s="161">
        <v>12</v>
      </c>
      <c r="M8" s="161">
        <v>13</v>
      </c>
      <c r="N8" s="161">
        <v>14</v>
      </c>
      <c r="O8" s="161">
        <v>15</v>
      </c>
      <c r="P8" s="161">
        <v>16</v>
      </c>
      <c r="Q8" s="161">
        <v>17</v>
      </c>
      <c r="R8" s="161">
        <v>18</v>
      </c>
      <c r="S8" s="161">
        <v>19</v>
      </c>
      <c r="T8" s="161">
        <v>20</v>
      </c>
      <c r="U8" s="161">
        <v>21</v>
      </c>
      <c r="V8" s="161">
        <v>22</v>
      </c>
      <c r="W8" s="161">
        <v>23</v>
      </c>
    </row>
    <row r="9" s="38" customFormat="1" ht="18.75" customHeight="1" spans="1:23">
      <c r="A9" s="162" t="s">
        <v>46</v>
      </c>
      <c r="B9" s="163"/>
      <c r="C9" s="162"/>
      <c r="D9" s="162"/>
      <c r="E9" s="162"/>
      <c r="F9" s="162"/>
      <c r="G9" s="162"/>
      <c r="H9" s="164">
        <v>4435581.7</v>
      </c>
      <c r="I9" s="164">
        <v>3749939.7</v>
      </c>
      <c r="J9" s="164">
        <v>916152.11</v>
      </c>
      <c r="K9" s="164"/>
      <c r="L9" s="164">
        <v>2833787.59</v>
      </c>
      <c r="M9" s="164"/>
      <c r="N9" s="164"/>
      <c r="O9" s="164"/>
      <c r="P9" s="164"/>
      <c r="Q9" s="164"/>
      <c r="R9" s="164">
        <v>685642</v>
      </c>
      <c r="S9" s="164"/>
      <c r="T9" s="164"/>
      <c r="U9" s="164"/>
      <c r="V9" s="164"/>
      <c r="W9" s="164">
        <v>685642</v>
      </c>
    </row>
    <row r="10" s="38" customFormat="1" ht="31.4" customHeight="1" spans="1:23">
      <c r="A10" s="165" t="s">
        <v>46</v>
      </c>
      <c r="B10" s="163"/>
      <c r="C10" s="162"/>
      <c r="D10" s="162"/>
      <c r="E10" s="162"/>
      <c r="F10" s="162"/>
      <c r="G10" s="162"/>
      <c r="H10" s="164">
        <v>4435581.7</v>
      </c>
      <c r="I10" s="164">
        <v>3749939.7</v>
      </c>
      <c r="J10" s="164">
        <v>916152.11</v>
      </c>
      <c r="K10" s="164"/>
      <c r="L10" s="164">
        <v>2833787.59</v>
      </c>
      <c r="M10" s="164"/>
      <c r="N10" s="164"/>
      <c r="O10" s="164"/>
      <c r="P10" s="164"/>
      <c r="Q10" s="164"/>
      <c r="R10" s="164">
        <v>685642</v>
      </c>
      <c r="S10" s="164"/>
      <c r="T10" s="164"/>
      <c r="U10" s="164"/>
      <c r="V10" s="164"/>
      <c r="W10" s="164">
        <v>685642</v>
      </c>
    </row>
    <row r="11" s="38" customFormat="1" ht="31.4" customHeight="1" spans="1:23">
      <c r="A11" s="166" t="s">
        <v>46</v>
      </c>
      <c r="B11" s="163" t="s">
        <v>149</v>
      </c>
      <c r="C11" s="162" t="s">
        <v>150</v>
      </c>
      <c r="D11" s="162" t="s">
        <v>65</v>
      </c>
      <c r="E11" s="162" t="s">
        <v>66</v>
      </c>
      <c r="F11" s="162" t="s">
        <v>151</v>
      </c>
      <c r="G11" s="162" t="s">
        <v>152</v>
      </c>
      <c r="H11" s="164">
        <v>522887.4</v>
      </c>
      <c r="I11" s="164">
        <v>522887.4</v>
      </c>
      <c r="J11" s="164">
        <v>130721.85</v>
      </c>
      <c r="K11" s="164"/>
      <c r="L11" s="164">
        <v>392165.55</v>
      </c>
      <c r="M11" s="164"/>
      <c r="N11" s="164"/>
      <c r="O11" s="164"/>
      <c r="P11" s="164"/>
      <c r="Q11" s="164"/>
      <c r="R11" s="164"/>
      <c r="S11" s="164"/>
      <c r="T11" s="164"/>
      <c r="U11" s="164"/>
      <c r="V11" s="164"/>
      <c r="W11" s="164"/>
    </row>
    <row r="12" s="38" customFormat="1" ht="31.4" customHeight="1" spans="1:23">
      <c r="A12" s="166" t="s">
        <v>46</v>
      </c>
      <c r="B12" s="163" t="s">
        <v>149</v>
      </c>
      <c r="C12" s="162" t="s">
        <v>150</v>
      </c>
      <c r="D12" s="162" t="s">
        <v>65</v>
      </c>
      <c r="E12" s="162" t="s">
        <v>66</v>
      </c>
      <c r="F12" s="162" t="s">
        <v>153</v>
      </c>
      <c r="G12" s="162" t="s">
        <v>154</v>
      </c>
      <c r="H12" s="164">
        <v>758583</v>
      </c>
      <c r="I12" s="164">
        <v>758583</v>
      </c>
      <c r="J12" s="164">
        <v>189645.75</v>
      </c>
      <c r="K12" s="164"/>
      <c r="L12" s="164">
        <v>568937.25</v>
      </c>
      <c r="M12" s="164"/>
      <c r="N12" s="164"/>
      <c r="O12" s="164"/>
      <c r="P12" s="164"/>
      <c r="Q12" s="164"/>
      <c r="R12" s="164"/>
      <c r="S12" s="164"/>
      <c r="T12" s="164"/>
      <c r="U12" s="164"/>
      <c r="V12" s="164"/>
      <c r="W12" s="164"/>
    </row>
    <row r="13" s="38" customFormat="1" ht="31.4" customHeight="1" spans="1:23">
      <c r="A13" s="166" t="s">
        <v>46</v>
      </c>
      <c r="B13" s="163" t="s">
        <v>149</v>
      </c>
      <c r="C13" s="162" t="s">
        <v>150</v>
      </c>
      <c r="D13" s="162" t="s">
        <v>65</v>
      </c>
      <c r="E13" s="162" t="s">
        <v>66</v>
      </c>
      <c r="F13" s="162" t="s">
        <v>155</v>
      </c>
      <c r="G13" s="162" t="s">
        <v>156</v>
      </c>
      <c r="H13" s="164">
        <v>48073.95</v>
      </c>
      <c r="I13" s="164">
        <v>48073.95</v>
      </c>
      <c r="J13" s="164">
        <v>12018.49</v>
      </c>
      <c r="K13" s="164"/>
      <c r="L13" s="164">
        <v>36055.46</v>
      </c>
      <c r="M13" s="164"/>
      <c r="N13" s="164"/>
      <c r="O13" s="164"/>
      <c r="P13" s="164"/>
      <c r="Q13" s="164"/>
      <c r="R13" s="164"/>
      <c r="S13" s="164"/>
      <c r="T13" s="164"/>
      <c r="U13" s="164"/>
      <c r="V13" s="164"/>
      <c r="W13" s="164"/>
    </row>
    <row r="14" s="38" customFormat="1" ht="31.4" customHeight="1" spans="1:23">
      <c r="A14" s="166" t="s">
        <v>46</v>
      </c>
      <c r="B14" s="163" t="s">
        <v>157</v>
      </c>
      <c r="C14" s="162" t="s">
        <v>158</v>
      </c>
      <c r="D14" s="162" t="s">
        <v>77</v>
      </c>
      <c r="E14" s="162" t="s">
        <v>78</v>
      </c>
      <c r="F14" s="162" t="s">
        <v>159</v>
      </c>
      <c r="G14" s="162" t="s">
        <v>160</v>
      </c>
      <c r="H14" s="164">
        <v>212865.12</v>
      </c>
      <c r="I14" s="164">
        <v>212865.12</v>
      </c>
      <c r="J14" s="164">
        <v>53216.28</v>
      </c>
      <c r="K14" s="164"/>
      <c r="L14" s="164">
        <v>159648.84</v>
      </c>
      <c r="M14" s="164"/>
      <c r="N14" s="164"/>
      <c r="O14" s="164"/>
      <c r="P14" s="164"/>
      <c r="Q14" s="164"/>
      <c r="R14" s="164"/>
      <c r="S14" s="164"/>
      <c r="T14" s="164"/>
      <c r="U14" s="164"/>
      <c r="V14" s="164"/>
      <c r="W14" s="164"/>
    </row>
    <row r="15" s="38" customFormat="1" ht="31.4" customHeight="1" spans="1:23">
      <c r="A15" s="166" t="s">
        <v>46</v>
      </c>
      <c r="B15" s="163" t="s">
        <v>157</v>
      </c>
      <c r="C15" s="162" t="s">
        <v>158</v>
      </c>
      <c r="D15" s="162" t="s">
        <v>81</v>
      </c>
      <c r="E15" s="162" t="s">
        <v>80</v>
      </c>
      <c r="F15" s="162" t="s">
        <v>161</v>
      </c>
      <c r="G15" s="162" t="s">
        <v>162</v>
      </c>
      <c r="H15" s="164">
        <v>2734.74</v>
      </c>
      <c r="I15" s="164">
        <v>2734.74</v>
      </c>
      <c r="J15" s="164">
        <v>683.68</v>
      </c>
      <c r="K15" s="164"/>
      <c r="L15" s="164">
        <v>2051.06</v>
      </c>
      <c r="M15" s="164"/>
      <c r="N15" s="164"/>
      <c r="O15" s="164"/>
      <c r="P15" s="164"/>
      <c r="Q15" s="164"/>
      <c r="R15" s="164"/>
      <c r="S15" s="164"/>
      <c r="T15" s="164"/>
      <c r="U15" s="164"/>
      <c r="V15" s="164"/>
      <c r="W15" s="164"/>
    </row>
    <row r="16" s="38" customFormat="1" ht="31.4" customHeight="1" spans="1:23">
      <c r="A16" s="166" t="s">
        <v>46</v>
      </c>
      <c r="B16" s="163" t="s">
        <v>157</v>
      </c>
      <c r="C16" s="162" t="s">
        <v>158</v>
      </c>
      <c r="D16" s="162" t="s">
        <v>86</v>
      </c>
      <c r="E16" s="162" t="s">
        <v>87</v>
      </c>
      <c r="F16" s="162" t="s">
        <v>163</v>
      </c>
      <c r="G16" s="162" t="s">
        <v>164</v>
      </c>
      <c r="H16" s="164">
        <v>94458.9</v>
      </c>
      <c r="I16" s="164">
        <v>94458.9</v>
      </c>
      <c r="J16" s="164">
        <v>23614.73</v>
      </c>
      <c r="K16" s="164"/>
      <c r="L16" s="164">
        <v>70844.17</v>
      </c>
      <c r="M16" s="164"/>
      <c r="N16" s="164"/>
      <c r="O16" s="164"/>
      <c r="P16" s="164"/>
      <c r="Q16" s="164"/>
      <c r="R16" s="164"/>
      <c r="S16" s="164"/>
      <c r="T16" s="164"/>
      <c r="U16" s="164"/>
      <c r="V16" s="164"/>
      <c r="W16" s="164"/>
    </row>
    <row r="17" s="38" customFormat="1" ht="31.4" customHeight="1" spans="1:23">
      <c r="A17" s="166" t="s">
        <v>46</v>
      </c>
      <c r="B17" s="163" t="s">
        <v>157</v>
      </c>
      <c r="C17" s="162" t="s">
        <v>158</v>
      </c>
      <c r="D17" s="162" t="s">
        <v>90</v>
      </c>
      <c r="E17" s="162" t="s">
        <v>91</v>
      </c>
      <c r="F17" s="162" t="s">
        <v>165</v>
      </c>
      <c r="G17" s="162" t="s">
        <v>166</v>
      </c>
      <c r="H17" s="164">
        <v>91314.77</v>
      </c>
      <c r="I17" s="164">
        <v>51214.77</v>
      </c>
      <c r="J17" s="164">
        <v>12803.69</v>
      </c>
      <c r="K17" s="164"/>
      <c r="L17" s="164">
        <v>38411.08</v>
      </c>
      <c r="M17" s="164"/>
      <c r="N17" s="164"/>
      <c r="O17" s="164"/>
      <c r="P17" s="164"/>
      <c r="Q17" s="164"/>
      <c r="R17" s="164">
        <v>40100</v>
      </c>
      <c r="S17" s="164"/>
      <c r="T17" s="164"/>
      <c r="U17" s="164"/>
      <c r="V17" s="164"/>
      <c r="W17" s="164">
        <v>40100</v>
      </c>
    </row>
    <row r="18" s="38" customFormat="1" ht="31.4" customHeight="1" spans="1:23">
      <c r="A18" s="166" t="s">
        <v>46</v>
      </c>
      <c r="B18" s="163" t="s">
        <v>157</v>
      </c>
      <c r="C18" s="162" t="s">
        <v>158</v>
      </c>
      <c r="D18" s="162" t="s">
        <v>92</v>
      </c>
      <c r="E18" s="162" t="s">
        <v>93</v>
      </c>
      <c r="F18" s="162" t="s">
        <v>161</v>
      </c>
      <c r="G18" s="162" t="s">
        <v>162</v>
      </c>
      <c r="H18" s="164">
        <v>9492</v>
      </c>
      <c r="I18" s="164">
        <v>6300</v>
      </c>
      <c r="J18" s="164">
        <v>6300</v>
      </c>
      <c r="K18" s="164"/>
      <c r="L18" s="164"/>
      <c r="M18" s="164"/>
      <c r="N18" s="164"/>
      <c r="O18" s="164"/>
      <c r="P18" s="164"/>
      <c r="Q18" s="164"/>
      <c r="R18" s="164">
        <v>3192</v>
      </c>
      <c r="S18" s="164"/>
      <c r="T18" s="164"/>
      <c r="U18" s="164"/>
      <c r="V18" s="164"/>
      <c r="W18" s="164">
        <v>3192</v>
      </c>
    </row>
    <row r="19" s="38" customFormat="1" ht="31.4" customHeight="1" spans="1:23">
      <c r="A19" s="166" t="s">
        <v>46</v>
      </c>
      <c r="B19" s="163" t="s">
        <v>167</v>
      </c>
      <c r="C19" s="162" t="s">
        <v>99</v>
      </c>
      <c r="D19" s="162" t="s">
        <v>98</v>
      </c>
      <c r="E19" s="162" t="s">
        <v>99</v>
      </c>
      <c r="F19" s="162" t="s">
        <v>168</v>
      </c>
      <c r="G19" s="162" t="s">
        <v>99</v>
      </c>
      <c r="H19" s="164">
        <v>162494.97</v>
      </c>
      <c r="I19" s="164">
        <v>162494.97</v>
      </c>
      <c r="J19" s="164">
        <v>40623.74</v>
      </c>
      <c r="K19" s="164"/>
      <c r="L19" s="164">
        <v>121871.23</v>
      </c>
      <c r="M19" s="164"/>
      <c r="N19" s="164"/>
      <c r="O19" s="164"/>
      <c r="P19" s="164"/>
      <c r="Q19" s="164"/>
      <c r="R19" s="164"/>
      <c r="S19" s="164"/>
      <c r="T19" s="164"/>
      <c r="U19" s="164"/>
      <c r="V19" s="164"/>
      <c r="W19" s="164"/>
    </row>
    <row r="20" s="38" customFormat="1" ht="31.4" customHeight="1" spans="1:23">
      <c r="A20" s="166" t="s">
        <v>46</v>
      </c>
      <c r="B20" s="163" t="s">
        <v>169</v>
      </c>
      <c r="C20" s="162" t="s">
        <v>170</v>
      </c>
      <c r="D20" s="162" t="s">
        <v>65</v>
      </c>
      <c r="E20" s="162" t="s">
        <v>66</v>
      </c>
      <c r="F20" s="162" t="s">
        <v>171</v>
      </c>
      <c r="G20" s="162" t="s">
        <v>170</v>
      </c>
      <c r="H20" s="164">
        <v>29978.94</v>
      </c>
      <c r="I20" s="164">
        <v>29978.94</v>
      </c>
      <c r="J20" s="164">
        <v>7494.74</v>
      </c>
      <c r="K20" s="164"/>
      <c r="L20" s="164">
        <v>22484.2</v>
      </c>
      <c r="M20" s="164"/>
      <c r="N20" s="164"/>
      <c r="O20" s="164"/>
      <c r="P20" s="164"/>
      <c r="Q20" s="164"/>
      <c r="R20" s="164"/>
      <c r="S20" s="164"/>
      <c r="T20" s="164"/>
      <c r="U20" s="164"/>
      <c r="V20" s="164"/>
      <c r="W20" s="164"/>
    </row>
    <row r="21" s="38" customFormat="1" ht="31.4" customHeight="1" spans="1:23">
      <c r="A21" s="166" t="s">
        <v>46</v>
      </c>
      <c r="B21" s="163" t="s">
        <v>172</v>
      </c>
      <c r="C21" s="162" t="s">
        <v>173</v>
      </c>
      <c r="D21" s="162" t="s">
        <v>65</v>
      </c>
      <c r="E21" s="162" t="s">
        <v>66</v>
      </c>
      <c r="F21" s="162" t="s">
        <v>174</v>
      </c>
      <c r="G21" s="162" t="s">
        <v>175</v>
      </c>
      <c r="H21" s="164">
        <v>123480</v>
      </c>
      <c r="I21" s="164">
        <v>123480</v>
      </c>
      <c r="J21" s="164">
        <v>30870</v>
      </c>
      <c r="K21" s="164"/>
      <c r="L21" s="164">
        <v>92610</v>
      </c>
      <c r="M21" s="164"/>
      <c r="N21" s="164"/>
      <c r="O21" s="164"/>
      <c r="P21" s="164"/>
      <c r="Q21" s="164"/>
      <c r="R21" s="164"/>
      <c r="S21" s="164"/>
      <c r="T21" s="164"/>
      <c r="U21" s="164"/>
      <c r="V21" s="164"/>
      <c r="W21" s="164"/>
    </row>
    <row r="22" s="38" customFormat="1" ht="31.4" customHeight="1" spans="1:23">
      <c r="A22" s="166" t="s">
        <v>46</v>
      </c>
      <c r="B22" s="163" t="s">
        <v>176</v>
      </c>
      <c r="C22" s="162" t="s">
        <v>177</v>
      </c>
      <c r="D22" s="162" t="s">
        <v>65</v>
      </c>
      <c r="E22" s="162" t="s">
        <v>66</v>
      </c>
      <c r="F22" s="162" t="s">
        <v>178</v>
      </c>
      <c r="G22" s="162" t="s">
        <v>179</v>
      </c>
      <c r="H22" s="164">
        <v>142335.34</v>
      </c>
      <c r="I22" s="164">
        <v>80535.34</v>
      </c>
      <c r="J22" s="164"/>
      <c r="K22" s="164"/>
      <c r="L22" s="164">
        <v>80535.34</v>
      </c>
      <c r="M22" s="164"/>
      <c r="N22" s="164"/>
      <c r="O22" s="164"/>
      <c r="P22" s="164"/>
      <c r="Q22" s="164"/>
      <c r="R22" s="164">
        <v>61800</v>
      </c>
      <c r="S22" s="164"/>
      <c r="T22" s="164"/>
      <c r="U22" s="164"/>
      <c r="V22" s="164"/>
      <c r="W22" s="164">
        <v>61800</v>
      </c>
    </row>
    <row r="23" s="38" customFormat="1" ht="31.4" customHeight="1" spans="1:23">
      <c r="A23" s="166" t="s">
        <v>46</v>
      </c>
      <c r="B23" s="163" t="s">
        <v>176</v>
      </c>
      <c r="C23" s="162" t="s">
        <v>177</v>
      </c>
      <c r="D23" s="162" t="s">
        <v>65</v>
      </c>
      <c r="E23" s="162" t="s">
        <v>66</v>
      </c>
      <c r="F23" s="162" t="s">
        <v>180</v>
      </c>
      <c r="G23" s="162" t="s">
        <v>181</v>
      </c>
      <c r="H23" s="164">
        <v>29978.94</v>
      </c>
      <c r="I23" s="164">
        <v>29978.94</v>
      </c>
      <c r="J23" s="164">
        <v>7494.74</v>
      </c>
      <c r="K23" s="164"/>
      <c r="L23" s="164">
        <v>22484.2</v>
      </c>
      <c r="M23" s="164"/>
      <c r="N23" s="164"/>
      <c r="O23" s="164"/>
      <c r="P23" s="164"/>
      <c r="Q23" s="164"/>
      <c r="R23" s="164"/>
      <c r="S23" s="164"/>
      <c r="T23" s="164"/>
      <c r="U23" s="164"/>
      <c r="V23" s="164"/>
      <c r="W23" s="164"/>
    </row>
    <row r="24" s="38" customFormat="1" ht="31.4" customHeight="1" spans="1:23">
      <c r="A24" s="166" t="s">
        <v>46</v>
      </c>
      <c r="B24" s="163" t="s">
        <v>176</v>
      </c>
      <c r="C24" s="162" t="s">
        <v>177</v>
      </c>
      <c r="D24" s="162" t="s">
        <v>65</v>
      </c>
      <c r="E24" s="162" t="s">
        <v>66</v>
      </c>
      <c r="F24" s="162" t="s">
        <v>174</v>
      </c>
      <c r="G24" s="162" t="s">
        <v>175</v>
      </c>
      <c r="H24" s="164">
        <v>11760</v>
      </c>
      <c r="I24" s="164">
        <v>11760</v>
      </c>
      <c r="J24" s="164">
        <v>2940</v>
      </c>
      <c r="K24" s="164"/>
      <c r="L24" s="164">
        <v>8820</v>
      </c>
      <c r="M24" s="164"/>
      <c r="N24" s="164"/>
      <c r="O24" s="164"/>
      <c r="P24" s="164"/>
      <c r="Q24" s="164"/>
      <c r="R24" s="164"/>
      <c r="S24" s="164"/>
      <c r="T24" s="164"/>
      <c r="U24" s="164"/>
      <c r="V24" s="164"/>
      <c r="W24" s="164"/>
    </row>
    <row r="25" s="38" customFormat="1" ht="31.4" customHeight="1" spans="1:23">
      <c r="A25" s="166" t="s">
        <v>46</v>
      </c>
      <c r="B25" s="163" t="s">
        <v>176</v>
      </c>
      <c r="C25" s="162" t="s">
        <v>177</v>
      </c>
      <c r="D25" s="162" t="s">
        <v>65</v>
      </c>
      <c r="E25" s="162" t="s">
        <v>66</v>
      </c>
      <c r="F25" s="162" t="s">
        <v>182</v>
      </c>
      <c r="G25" s="162" t="s">
        <v>183</v>
      </c>
      <c r="H25" s="164">
        <v>1200</v>
      </c>
      <c r="I25" s="164">
        <v>1200</v>
      </c>
      <c r="J25" s="164">
        <v>300</v>
      </c>
      <c r="K25" s="164"/>
      <c r="L25" s="164">
        <v>900</v>
      </c>
      <c r="M25" s="164"/>
      <c r="N25" s="164"/>
      <c r="O25" s="164"/>
      <c r="P25" s="164"/>
      <c r="Q25" s="164"/>
      <c r="R25" s="164"/>
      <c r="S25" s="164"/>
      <c r="T25" s="164"/>
      <c r="U25" s="164"/>
      <c r="V25" s="164"/>
      <c r="W25" s="164"/>
    </row>
    <row r="26" s="38" customFormat="1" ht="31.4" customHeight="1" spans="1:23">
      <c r="A26" s="166" t="s">
        <v>46</v>
      </c>
      <c r="B26" s="163" t="s">
        <v>184</v>
      </c>
      <c r="C26" s="162" t="s">
        <v>129</v>
      </c>
      <c r="D26" s="162" t="s">
        <v>65</v>
      </c>
      <c r="E26" s="162" t="s">
        <v>66</v>
      </c>
      <c r="F26" s="162" t="s">
        <v>185</v>
      </c>
      <c r="G26" s="162" t="s">
        <v>129</v>
      </c>
      <c r="H26" s="164">
        <v>21400</v>
      </c>
      <c r="I26" s="164">
        <v>21400</v>
      </c>
      <c r="J26" s="164">
        <v>5350</v>
      </c>
      <c r="K26" s="164"/>
      <c r="L26" s="164">
        <v>16050</v>
      </c>
      <c r="M26" s="164"/>
      <c r="N26" s="164"/>
      <c r="O26" s="164"/>
      <c r="P26" s="164"/>
      <c r="Q26" s="164"/>
      <c r="R26" s="164"/>
      <c r="S26" s="164"/>
      <c r="T26" s="164"/>
      <c r="U26" s="164"/>
      <c r="V26" s="164"/>
      <c r="W26" s="164"/>
    </row>
    <row r="27" s="38" customFormat="1" ht="31.4" customHeight="1" spans="1:23">
      <c r="A27" s="166" t="s">
        <v>46</v>
      </c>
      <c r="B27" s="163" t="s">
        <v>186</v>
      </c>
      <c r="C27" s="162" t="s">
        <v>187</v>
      </c>
      <c r="D27" s="162" t="s">
        <v>65</v>
      </c>
      <c r="E27" s="162" t="s">
        <v>66</v>
      </c>
      <c r="F27" s="162" t="s">
        <v>188</v>
      </c>
      <c r="G27" s="162" t="s">
        <v>189</v>
      </c>
      <c r="H27" s="164">
        <v>30500</v>
      </c>
      <c r="I27" s="164">
        <v>30500</v>
      </c>
      <c r="J27" s="164"/>
      <c r="K27" s="164"/>
      <c r="L27" s="164">
        <v>30500</v>
      </c>
      <c r="M27" s="164"/>
      <c r="N27" s="164"/>
      <c r="O27" s="164"/>
      <c r="P27" s="164"/>
      <c r="Q27" s="164"/>
      <c r="R27" s="164"/>
      <c r="S27" s="164"/>
      <c r="T27" s="164"/>
      <c r="U27" s="164"/>
      <c r="V27" s="164"/>
      <c r="W27" s="164"/>
    </row>
    <row r="28" s="38" customFormat="1" ht="31.4" customHeight="1" spans="1:23">
      <c r="A28" s="166" t="s">
        <v>46</v>
      </c>
      <c r="B28" s="163" t="s">
        <v>190</v>
      </c>
      <c r="C28" s="162" t="s">
        <v>191</v>
      </c>
      <c r="D28" s="162" t="s">
        <v>65</v>
      </c>
      <c r="E28" s="162" t="s">
        <v>66</v>
      </c>
      <c r="F28" s="162" t="s">
        <v>192</v>
      </c>
      <c r="G28" s="162" t="s">
        <v>191</v>
      </c>
      <c r="H28" s="164">
        <v>277200</v>
      </c>
      <c r="I28" s="164"/>
      <c r="J28" s="164"/>
      <c r="K28" s="164"/>
      <c r="L28" s="164"/>
      <c r="M28" s="164"/>
      <c r="N28" s="164"/>
      <c r="O28" s="164"/>
      <c r="P28" s="164"/>
      <c r="Q28" s="164"/>
      <c r="R28" s="164">
        <v>277200</v>
      </c>
      <c r="S28" s="164"/>
      <c r="T28" s="164"/>
      <c r="U28" s="164"/>
      <c r="V28" s="164"/>
      <c r="W28" s="164">
        <v>277200</v>
      </c>
    </row>
    <row r="29" s="38" customFormat="1" ht="31.4" customHeight="1" spans="1:23">
      <c r="A29" s="166" t="s">
        <v>46</v>
      </c>
      <c r="B29" s="163" t="s">
        <v>193</v>
      </c>
      <c r="C29" s="162" t="s">
        <v>194</v>
      </c>
      <c r="D29" s="162" t="s">
        <v>75</v>
      </c>
      <c r="E29" s="162" t="s">
        <v>76</v>
      </c>
      <c r="F29" s="162" t="s">
        <v>195</v>
      </c>
      <c r="G29" s="162" t="s">
        <v>196</v>
      </c>
      <c r="H29" s="164">
        <v>303350</v>
      </c>
      <c r="I29" s="164"/>
      <c r="J29" s="164"/>
      <c r="K29" s="164"/>
      <c r="L29" s="164"/>
      <c r="M29" s="164"/>
      <c r="N29" s="164"/>
      <c r="O29" s="164"/>
      <c r="P29" s="164"/>
      <c r="Q29" s="164"/>
      <c r="R29" s="164">
        <v>303350</v>
      </c>
      <c r="S29" s="164"/>
      <c r="T29" s="164"/>
      <c r="U29" s="164"/>
      <c r="V29" s="164"/>
      <c r="W29" s="164">
        <v>303350</v>
      </c>
    </row>
    <row r="30" s="38" customFormat="1" ht="31.4" customHeight="1" spans="1:23">
      <c r="A30" s="166" t="s">
        <v>46</v>
      </c>
      <c r="B30" s="163" t="s">
        <v>197</v>
      </c>
      <c r="C30" s="162" t="s">
        <v>198</v>
      </c>
      <c r="D30" s="162" t="s">
        <v>65</v>
      </c>
      <c r="E30" s="162" t="s">
        <v>66</v>
      </c>
      <c r="F30" s="162" t="s">
        <v>155</v>
      </c>
      <c r="G30" s="162" t="s">
        <v>156</v>
      </c>
      <c r="H30" s="164">
        <v>248850</v>
      </c>
      <c r="I30" s="164">
        <v>248850</v>
      </c>
      <c r="J30" s="164">
        <v>62212.5</v>
      </c>
      <c r="K30" s="164"/>
      <c r="L30" s="164">
        <v>186637.5</v>
      </c>
      <c r="M30" s="164"/>
      <c r="N30" s="164"/>
      <c r="O30" s="164"/>
      <c r="P30" s="164"/>
      <c r="Q30" s="164"/>
      <c r="R30" s="164"/>
      <c r="S30" s="164"/>
      <c r="T30" s="164"/>
      <c r="U30" s="164"/>
      <c r="V30" s="164"/>
      <c r="W30" s="164"/>
    </row>
    <row r="31" s="38" customFormat="1" ht="31.4" customHeight="1" spans="1:23">
      <c r="A31" s="166" t="s">
        <v>46</v>
      </c>
      <c r="B31" s="163" t="s">
        <v>199</v>
      </c>
      <c r="C31" s="162" t="s">
        <v>200</v>
      </c>
      <c r="D31" s="162" t="s">
        <v>69</v>
      </c>
      <c r="E31" s="162" t="s">
        <v>70</v>
      </c>
      <c r="F31" s="162" t="s">
        <v>151</v>
      </c>
      <c r="G31" s="162" t="s">
        <v>152</v>
      </c>
      <c r="H31" s="164">
        <v>326892</v>
      </c>
      <c r="I31" s="164">
        <v>326892</v>
      </c>
      <c r="J31" s="164">
        <v>81723</v>
      </c>
      <c r="K31" s="164"/>
      <c r="L31" s="164">
        <v>245169</v>
      </c>
      <c r="M31" s="164"/>
      <c r="N31" s="164"/>
      <c r="O31" s="164"/>
      <c r="P31" s="164"/>
      <c r="Q31" s="164"/>
      <c r="R31" s="164"/>
      <c r="S31" s="164"/>
      <c r="T31" s="164"/>
      <c r="U31" s="164"/>
      <c r="V31" s="164"/>
      <c r="W31" s="164"/>
    </row>
    <row r="32" s="38" customFormat="1" ht="31.4" customHeight="1" spans="1:23">
      <c r="A32" s="166" t="s">
        <v>46</v>
      </c>
      <c r="B32" s="163" t="s">
        <v>199</v>
      </c>
      <c r="C32" s="162" t="s">
        <v>200</v>
      </c>
      <c r="D32" s="162" t="s">
        <v>69</v>
      </c>
      <c r="E32" s="162" t="s">
        <v>70</v>
      </c>
      <c r="F32" s="162" t="s">
        <v>153</v>
      </c>
      <c r="G32" s="162" t="s">
        <v>154</v>
      </c>
      <c r="H32" s="164">
        <v>46800</v>
      </c>
      <c r="I32" s="164">
        <v>46800</v>
      </c>
      <c r="J32" s="164">
        <v>11700</v>
      </c>
      <c r="K32" s="164"/>
      <c r="L32" s="164">
        <v>35100</v>
      </c>
      <c r="M32" s="164"/>
      <c r="N32" s="164"/>
      <c r="O32" s="164"/>
      <c r="P32" s="164"/>
      <c r="Q32" s="164"/>
      <c r="R32" s="164"/>
      <c r="S32" s="164"/>
      <c r="T32" s="164"/>
      <c r="U32" s="164"/>
      <c r="V32" s="164"/>
      <c r="W32" s="164"/>
    </row>
    <row r="33" s="38" customFormat="1" ht="31.4" customHeight="1" spans="1:23">
      <c r="A33" s="166" t="s">
        <v>46</v>
      </c>
      <c r="B33" s="163" t="s">
        <v>199</v>
      </c>
      <c r="C33" s="162" t="s">
        <v>200</v>
      </c>
      <c r="D33" s="162" t="s">
        <v>69</v>
      </c>
      <c r="E33" s="162" t="s">
        <v>70</v>
      </c>
      <c r="F33" s="162" t="s">
        <v>155</v>
      </c>
      <c r="G33" s="162" t="s">
        <v>156</v>
      </c>
      <c r="H33" s="164">
        <v>27241</v>
      </c>
      <c r="I33" s="164">
        <v>27241</v>
      </c>
      <c r="J33" s="164">
        <v>6810.25</v>
      </c>
      <c r="K33" s="164"/>
      <c r="L33" s="164">
        <v>20430.75</v>
      </c>
      <c r="M33" s="164"/>
      <c r="N33" s="164"/>
      <c r="O33" s="164"/>
      <c r="P33" s="164"/>
      <c r="Q33" s="164"/>
      <c r="R33" s="164"/>
      <c r="S33" s="164"/>
      <c r="T33" s="164"/>
      <c r="U33" s="164"/>
      <c r="V33" s="164"/>
      <c r="W33" s="164"/>
    </row>
    <row r="34" s="38" customFormat="1" ht="31.4" customHeight="1" spans="1:23">
      <c r="A34" s="166" t="s">
        <v>46</v>
      </c>
      <c r="B34" s="163" t="s">
        <v>199</v>
      </c>
      <c r="C34" s="162" t="s">
        <v>200</v>
      </c>
      <c r="D34" s="162" t="s">
        <v>69</v>
      </c>
      <c r="E34" s="162" t="s">
        <v>70</v>
      </c>
      <c r="F34" s="162" t="s">
        <v>201</v>
      </c>
      <c r="G34" s="162" t="s">
        <v>202</v>
      </c>
      <c r="H34" s="164">
        <v>527112</v>
      </c>
      <c r="I34" s="164">
        <v>527112</v>
      </c>
      <c r="J34" s="164">
        <v>131778</v>
      </c>
      <c r="K34" s="164"/>
      <c r="L34" s="164">
        <v>395334</v>
      </c>
      <c r="M34" s="164"/>
      <c r="N34" s="164"/>
      <c r="O34" s="164"/>
      <c r="P34" s="164"/>
      <c r="Q34" s="164"/>
      <c r="R34" s="164"/>
      <c r="S34" s="164"/>
      <c r="T34" s="164"/>
      <c r="U34" s="164"/>
      <c r="V34" s="164"/>
      <c r="W34" s="164"/>
    </row>
    <row r="35" s="38" customFormat="1" ht="31.4" customHeight="1" spans="1:23">
      <c r="A35" s="166" t="s">
        <v>46</v>
      </c>
      <c r="B35" s="163" t="s">
        <v>203</v>
      </c>
      <c r="C35" s="162" t="s">
        <v>158</v>
      </c>
      <c r="D35" s="162" t="s">
        <v>77</v>
      </c>
      <c r="E35" s="162" t="s">
        <v>78</v>
      </c>
      <c r="F35" s="162" t="s">
        <v>159</v>
      </c>
      <c r="G35" s="162" t="s">
        <v>160</v>
      </c>
      <c r="H35" s="164">
        <v>122068</v>
      </c>
      <c r="I35" s="164">
        <v>122068</v>
      </c>
      <c r="J35" s="164">
        <v>30517</v>
      </c>
      <c r="K35" s="164"/>
      <c r="L35" s="164">
        <v>91551</v>
      </c>
      <c r="M35" s="164"/>
      <c r="N35" s="164"/>
      <c r="O35" s="164"/>
      <c r="P35" s="164"/>
      <c r="Q35" s="164"/>
      <c r="R35" s="164"/>
      <c r="S35" s="164"/>
      <c r="T35" s="164"/>
      <c r="U35" s="164"/>
      <c r="V35" s="164"/>
      <c r="W35" s="164"/>
    </row>
    <row r="36" s="38" customFormat="1" ht="31.4" customHeight="1" spans="1:23">
      <c r="A36" s="166" t="s">
        <v>46</v>
      </c>
      <c r="B36" s="163" t="s">
        <v>203</v>
      </c>
      <c r="C36" s="162" t="s">
        <v>158</v>
      </c>
      <c r="D36" s="162" t="s">
        <v>81</v>
      </c>
      <c r="E36" s="162" t="s">
        <v>80</v>
      </c>
      <c r="F36" s="162" t="s">
        <v>161</v>
      </c>
      <c r="G36" s="162" t="s">
        <v>162</v>
      </c>
      <c r="H36" s="164">
        <v>6243.64</v>
      </c>
      <c r="I36" s="164">
        <v>6243.64</v>
      </c>
      <c r="J36" s="164">
        <v>1560.91</v>
      </c>
      <c r="K36" s="164"/>
      <c r="L36" s="164">
        <v>4682.73</v>
      </c>
      <c r="M36" s="164"/>
      <c r="N36" s="164"/>
      <c r="O36" s="164"/>
      <c r="P36" s="164"/>
      <c r="Q36" s="164"/>
      <c r="R36" s="164"/>
      <c r="S36" s="164"/>
      <c r="T36" s="164"/>
      <c r="U36" s="164"/>
      <c r="V36" s="164"/>
      <c r="W36" s="164"/>
    </row>
    <row r="37" s="38" customFormat="1" ht="31.4" customHeight="1" spans="1:23">
      <c r="A37" s="166" t="s">
        <v>46</v>
      </c>
      <c r="B37" s="163" t="s">
        <v>203</v>
      </c>
      <c r="C37" s="162" t="s">
        <v>158</v>
      </c>
      <c r="D37" s="162" t="s">
        <v>88</v>
      </c>
      <c r="E37" s="162" t="s">
        <v>89</v>
      </c>
      <c r="F37" s="162" t="s">
        <v>163</v>
      </c>
      <c r="G37" s="162" t="s">
        <v>164</v>
      </c>
      <c r="H37" s="164">
        <v>54167.68</v>
      </c>
      <c r="I37" s="164">
        <v>54167.68</v>
      </c>
      <c r="J37" s="164">
        <v>13541.92</v>
      </c>
      <c r="K37" s="164"/>
      <c r="L37" s="164">
        <v>40625.76</v>
      </c>
      <c r="M37" s="164"/>
      <c r="N37" s="164"/>
      <c r="O37" s="164"/>
      <c r="P37" s="164"/>
      <c r="Q37" s="164"/>
      <c r="R37" s="164"/>
      <c r="S37" s="164"/>
      <c r="T37" s="164"/>
      <c r="U37" s="164"/>
      <c r="V37" s="164"/>
      <c r="W37" s="164"/>
    </row>
    <row r="38" s="38" customFormat="1" ht="31.4" customHeight="1" spans="1:23">
      <c r="A38" s="166" t="s">
        <v>46</v>
      </c>
      <c r="B38" s="163" t="s">
        <v>203</v>
      </c>
      <c r="C38" s="162" t="s">
        <v>158</v>
      </c>
      <c r="D38" s="162" t="s">
        <v>90</v>
      </c>
      <c r="E38" s="162" t="s">
        <v>91</v>
      </c>
      <c r="F38" s="162" t="s">
        <v>165</v>
      </c>
      <c r="G38" s="162" t="s">
        <v>166</v>
      </c>
      <c r="H38" s="164">
        <v>22887.75</v>
      </c>
      <c r="I38" s="164">
        <v>22887.75</v>
      </c>
      <c r="J38" s="164">
        <v>5721.94</v>
      </c>
      <c r="K38" s="164"/>
      <c r="L38" s="164">
        <v>17165.81</v>
      </c>
      <c r="M38" s="164"/>
      <c r="N38" s="164"/>
      <c r="O38" s="164"/>
      <c r="P38" s="164"/>
      <c r="Q38" s="164"/>
      <c r="R38" s="164"/>
      <c r="S38" s="164"/>
      <c r="T38" s="164"/>
      <c r="U38" s="164"/>
      <c r="V38" s="164"/>
      <c r="W38" s="164"/>
    </row>
    <row r="39" s="38" customFormat="1" ht="31.4" customHeight="1" spans="1:23">
      <c r="A39" s="166" t="s">
        <v>46</v>
      </c>
      <c r="B39" s="163" t="s">
        <v>203</v>
      </c>
      <c r="C39" s="162" t="s">
        <v>158</v>
      </c>
      <c r="D39" s="162" t="s">
        <v>92</v>
      </c>
      <c r="E39" s="162" t="s">
        <v>93</v>
      </c>
      <c r="F39" s="162" t="s">
        <v>161</v>
      </c>
      <c r="G39" s="162" t="s">
        <v>162</v>
      </c>
      <c r="H39" s="164">
        <v>2268</v>
      </c>
      <c r="I39" s="164">
        <v>2268</v>
      </c>
      <c r="J39" s="164">
        <v>2268</v>
      </c>
      <c r="K39" s="164"/>
      <c r="L39" s="164"/>
      <c r="M39" s="164"/>
      <c r="N39" s="164"/>
      <c r="O39" s="164"/>
      <c r="P39" s="164"/>
      <c r="Q39" s="164"/>
      <c r="R39" s="164"/>
      <c r="S39" s="164"/>
      <c r="T39" s="164"/>
      <c r="U39" s="164"/>
      <c r="V39" s="164"/>
      <c r="W39" s="164"/>
    </row>
    <row r="40" s="38" customFormat="1" ht="31.4" customHeight="1" spans="1:23">
      <c r="A40" s="166" t="s">
        <v>46</v>
      </c>
      <c r="B40" s="163" t="s">
        <v>204</v>
      </c>
      <c r="C40" s="162" t="s">
        <v>99</v>
      </c>
      <c r="D40" s="162" t="s">
        <v>98</v>
      </c>
      <c r="E40" s="162" t="s">
        <v>99</v>
      </c>
      <c r="F40" s="162" t="s">
        <v>168</v>
      </c>
      <c r="G40" s="162" t="s">
        <v>99</v>
      </c>
      <c r="H40" s="164">
        <v>88638.65</v>
      </c>
      <c r="I40" s="164">
        <v>88638.65</v>
      </c>
      <c r="J40" s="164">
        <v>22159.66</v>
      </c>
      <c r="K40" s="164"/>
      <c r="L40" s="164">
        <v>66478.99</v>
      </c>
      <c r="M40" s="164"/>
      <c r="N40" s="164"/>
      <c r="O40" s="164"/>
      <c r="P40" s="164"/>
      <c r="Q40" s="164"/>
      <c r="R40" s="164"/>
      <c r="S40" s="164"/>
      <c r="T40" s="164"/>
      <c r="U40" s="164"/>
      <c r="V40" s="164"/>
      <c r="W40" s="164"/>
    </row>
    <row r="41" s="38" customFormat="1" ht="31.4" customHeight="1" spans="1:23">
      <c r="A41" s="166" t="s">
        <v>46</v>
      </c>
      <c r="B41" s="163" t="s">
        <v>205</v>
      </c>
      <c r="C41" s="162" t="s">
        <v>170</v>
      </c>
      <c r="D41" s="162" t="s">
        <v>69</v>
      </c>
      <c r="E41" s="162" t="s">
        <v>70</v>
      </c>
      <c r="F41" s="162" t="s">
        <v>171</v>
      </c>
      <c r="G41" s="162" t="s">
        <v>170</v>
      </c>
      <c r="H41" s="164">
        <v>18560.9</v>
      </c>
      <c r="I41" s="164">
        <v>18560.9</v>
      </c>
      <c r="J41" s="164">
        <v>4640.23</v>
      </c>
      <c r="K41" s="164"/>
      <c r="L41" s="164">
        <v>13920.67</v>
      </c>
      <c r="M41" s="164"/>
      <c r="N41" s="164"/>
      <c r="O41" s="164"/>
      <c r="P41" s="164"/>
      <c r="Q41" s="164"/>
      <c r="R41" s="164"/>
      <c r="S41" s="164"/>
      <c r="T41" s="164"/>
      <c r="U41" s="164"/>
      <c r="V41" s="164"/>
      <c r="W41" s="164"/>
    </row>
    <row r="42" s="38" customFormat="1" ht="31.4" customHeight="1" spans="1:23">
      <c r="A42" s="166" t="s">
        <v>46</v>
      </c>
      <c r="B42" s="163" t="s">
        <v>206</v>
      </c>
      <c r="C42" s="162" t="s">
        <v>177</v>
      </c>
      <c r="D42" s="162" t="s">
        <v>69</v>
      </c>
      <c r="E42" s="162" t="s">
        <v>70</v>
      </c>
      <c r="F42" s="162" t="s">
        <v>178</v>
      </c>
      <c r="G42" s="162" t="s">
        <v>179</v>
      </c>
      <c r="H42" s="164">
        <v>34403.11</v>
      </c>
      <c r="I42" s="164">
        <v>34403.11</v>
      </c>
      <c r="J42" s="164">
        <v>8600.78</v>
      </c>
      <c r="K42" s="164"/>
      <c r="L42" s="164">
        <v>25802.33</v>
      </c>
      <c r="M42" s="164"/>
      <c r="N42" s="164"/>
      <c r="O42" s="164"/>
      <c r="P42" s="164"/>
      <c r="Q42" s="164"/>
      <c r="R42" s="164"/>
      <c r="S42" s="164"/>
      <c r="T42" s="164"/>
      <c r="U42" s="164"/>
      <c r="V42" s="164"/>
      <c r="W42" s="164"/>
    </row>
    <row r="43" s="38" customFormat="1" ht="31.4" customHeight="1" spans="1:23">
      <c r="A43" s="166" t="s">
        <v>46</v>
      </c>
      <c r="B43" s="163" t="s">
        <v>206</v>
      </c>
      <c r="C43" s="162" t="s">
        <v>177</v>
      </c>
      <c r="D43" s="162" t="s">
        <v>69</v>
      </c>
      <c r="E43" s="162" t="s">
        <v>70</v>
      </c>
      <c r="F43" s="162" t="s">
        <v>207</v>
      </c>
      <c r="G43" s="162" t="s">
        <v>208</v>
      </c>
      <c r="H43" s="164">
        <v>5000</v>
      </c>
      <c r="I43" s="164">
        <v>5000</v>
      </c>
      <c r="J43" s="164">
        <v>1250</v>
      </c>
      <c r="K43" s="164"/>
      <c r="L43" s="164">
        <v>3750</v>
      </c>
      <c r="M43" s="164"/>
      <c r="N43" s="164"/>
      <c r="O43" s="164"/>
      <c r="P43" s="164"/>
      <c r="Q43" s="164"/>
      <c r="R43" s="164"/>
      <c r="S43" s="164"/>
      <c r="T43" s="164"/>
      <c r="U43" s="164"/>
      <c r="V43" s="164"/>
      <c r="W43" s="164"/>
    </row>
    <row r="44" s="38" customFormat="1" ht="31.4" customHeight="1" spans="1:23">
      <c r="A44" s="166" t="s">
        <v>46</v>
      </c>
      <c r="B44" s="163" t="s">
        <v>206</v>
      </c>
      <c r="C44" s="162" t="s">
        <v>177</v>
      </c>
      <c r="D44" s="162" t="s">
        <v>69</v>
      </c>
      <c r="E44" s="162" t="s">
        <v>70</v>
      </c>
      <c r="F44" s="162" t="s">
        <v>209</v>
      </c>
      <c r="G44" s="162" t="s">
        <v>210</v>
      </c>
      <c r="H44" s="164">
        <v>11000</v>
      </c>
      <c r="I44" s="164">
        <v>11000</v>
      </c>
      <c r="J44" s="164">
        <v>2750</v>
      </c>
      <c r="K44" s="164"/>
      <c r="L44" s="164">
        <v>8250</v>
      </c>
      <c r="M44" s="164"/>
      <c r="N44" s="164"/>
      <c r="O44" s="164"/>
      <c r="P44" s="164"/>
      <c r="Q44" s="164"/>
      <c r="R44" s="164"/>
      <c r="S44" s="164"/>
      <c r="T44" s="164"/>
      <c r="U44" s="164"/>
      <c r="V44" s="164"/>
      <c r="W44" s="164"/>
    </row>
    <row r="45" s="38" customFormat="1" ht="31.4" customHeight="1" spans="1:23">
      <c r="A45" s="166" t="s">
        <v>46</v>
      </c>
      <c r="B45" s="163" t="s">
        <v>206</v>
      </c>
      <c r="C45" s="162" t="s">
        <v>177</v>
      </c>
      <c r="D45" s="162" t="s">
        <v>69</v>
      </c>
      <c r="E45" s="162" t="s">
        <v>70</v>
      </c>
      <c r="F45" s="162" t="s">
        <v>180</v>
      </c>
      <c r="G45" s="162" t="s">
        <v>181</v>
      </c>
      <c r="H45" s="164">
        <v>18560.9</v>
      </c>
      <c r="I45" s="164">
        <v>18560.9</v>
      </c>
      <c r="J45" s="164">
        <v>4640.23</v>
      </c>
      <c r="K45" s="164"/>
      <c r="L45" s="164">
        <v>13920.67</v>
      </c>
      <c r="M45" s="164"/>
      <c r="N45" s="164"/>
      <c r="O45" s="164"/>
      <c r="P45" s="164"/>
      <c r="Q45" s="164"/>
      <c r="R45" s="164"/>
      <c r="S45" s="164"/>
      <c r="T45" s="164"/>
      <c r="U45" s="164"/>
      <c r="V45" s="164"/>
      <c r="W45" s="164"/>
    </row>
    <row r="46" s="38" customFormat="1" ht="31.4" customHeight="1" spans="1:23">
      <c r="A46" s="166" t="s">
        <v>46</v>
      </c>
      <c r="B46" s="163" t="s">
        <v>206</v>
      </c>
      <c r="C46" s="162" t="s">
        <v>177</v>
      </c>
      <c r="D46" s="162" t="s">
        <v>69</v>
      </c>
      <c r="E46" s="162" t="s">
        <v>70</v>
      </c>
      <c r="F46" s="162" t="s">
        <v>182</v>
      </c>
      <c r="G46" s="162" t="s">
        <v>183</v>
      </c>
      <c r="H46" s="164">
        <v>800</v>
      </c>
      <c r="I46" s="164">
        <v>800</v>
      </c>
      <c r="J46" s="164">
        <v>200</v>
      </c>
      <c r="K46" s="164"/>
      <c r="L46" s="164">
        <v>600</v>
      </c>
      <c r="M46" s="164"/>
      <c r="N46" s="164"/>
      <c r="O46" s="164"/>
      <c r="P46" s="164"/>
      <c r="Q46" s="164"/>
      <c r="R46" s="164"/>
      <c r="S46" s="164"/>
      <c r="T46" s="164"/>
      <c r="U46" s="164"/>
      <c r="V46" s="164"/>
      <c r="W46" s="164"/>
    </row>
    <row r="47" s="38" customFormat="1" ht="18.75" customHeight="1" spans="1:23">
      <c r="A47" s="167" t="s">
        <v>100</v>
      </c>
      <c r="B47" s="168"/>
      <c r="C47" s="168"/>
      <c r="D47" s="168"/>
      <c r="E47" s="168"/>
      <c r="F47" s="168"/>
      <c r="G47" s="169"/>
      <c r="H47" s="164">
        <v>4435581.7</v>
      </c>
      <c r="I47" s="164">
        <v>3749939.7</v>
      </c>
      <c r="J47" s="164">
        <v>916152.11</v>
      </c>
      <c r="K47" s="164"/>
      <c r="L47" s="164">
        <v>2833787.59</v>
      </c>
      <c r="M47" s="164"/>
      <c r="N47" s="164"/>
      <c r="O47" s="164"/>
      <c r="P47" s="164"/>
      <c r="Q47" s="164"/>
      <c r="R47" s="164">
        <v>685642</v>
      </c>
      <c r="S47" s="164"/>
      <c r="T47" s="164"/>
      <c r="U47" s="164"/>
      <c r="V47" s="164"/>
      <c r="W47" s="164">
        <v>685642</v>
      </c>
    </row>
  </sheetData>
  <mergeCells count="30">
    <mergeCell ref="A2:W2"/>
    <mergeCell ref="A3:G3"/>
    <mergeCell ref="H4:W4"/>
    <mergeCell ref="I5:M5"/>
    <mergeCell ref="N5:P5"/>
    <mergeCell ref="R5:W5"/>
    <mergeCell ref="A47:G47"/>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scale="33" fitToWidth="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9"/>
  <sheetViews>
    <sheetView showZeros="0" topLeftCell="A5" workbookViewId="0">
      <selection activeCell="C17" sqref="C17"/>
    </sheetView>
  </sheetViews>
  <sheetFormatPr defaultColWidth="9.14166666666667" defaultRowHeight="14.25" customHeight="1"/>
  <cols>
    <col min="1" max="1" width="14.575" customWidth="1"/>
    <col min="2" max="2" width="21.0333333333333" customWidth="1"/>
    <col min="3" max="3" width="31.3166666666667" customWidth="1"/>
    <col min="4" max="4" width="23.85" customWidth="1"/>
    <col min="5" max="5" width="15.6" customWidth="1"/>
    <col min="6" max="6" width="19.7416666666667" customWidth="1"/>
    <col min="7" max="7" width="14.8833333333333" customWidth="1"/>
    <col min="8" max="8" width="19.7416666666667" customWidth="1"/>
    <col min="9" max="16" width="14.175" customWidth="1"/>
    <col min="17" max="17" width="13.6" customWidth="1"/>
    <col min="18" max="23" width="15.175" customWidth="1"/>
  </cols>
  <sheetData>
    <row r="1" ht="13.5" customHeight="1" spans="5:23">
      <c r="E1" s="2"/>
      <c r="F1" s="2"/>
      <c r="G1" s="2"/>
      <c r="H1" s="2"/>
      <c r="U1" s="157"/>
      <c r="W1" s="58" t="s">
        <v>211</v>
      </c>
    </row>
    <row r="2" ht="27.75" customHeight="1" spans="1:23">
      <c r="A2" s="29" t="s">
        <v>212</v>
      </c>
      <c r="B2" s="29"/>
      <c r="C2" s="29"/>
      <c r="D2" s="29"/>
      <c r="E2" s="29"/>
      <c r="F2" s="29"/>
      <c r="G2" s="29"/>
      <c r="H2" s="29"/>
      <c r="I2" s="29"/>
      <c r="J2" s="29"/>
      <c r="K2" s="29"/>
      <c r="L2" s="29"/>
      <c r="M2" s="29"/>
      <c r="N2" s="29"/>
      <c r="O2" s="29"/>
      <c r="P2" s="29"/>
      <c r="Q2" s="29"/>
      <c r="R2" s="29"/>
      <c r="S2" s="29"/>
      <c r="T2" s="29"/>
      <c r="U2" s="29"/>
      <c r="V2" s="29"/>
      <c r="W2" s="29"/>
    </row>
    <row r="3" ht="13.5" customHeight="1" spans="1:23">
      <c r="A3" s="132" t="str">
        <f t="shared" ref="A3:B3" si="0">"单位名称："&amp;"临沧市临翔区审计局"</f>
        <v>单位名称：临沧市临翔区审计局</v>
      </c>
      <c r="B3" s="144" t="str">
        <f t="shared" si="0"/>
        <v>单位名称：临沧市临翔区审计局</v>
      </c>
      <c r="C3" s="144"/>
      <c r="D3" s="144"/>
      <c r="E3" s="144"/>
      <c r="F3" s="144"/>
      <c r="G3" s="144"/>
      <c r="H3" s="144"/>
      <c r="I3" s="144"/>
      <c r="J3" s="107"/>
      <c r="K3" s="107"/>
      <c r="L3" s="107"/>
      <c r="M3" s="107"/>
      <c r="N3" s="107"/>
      <c r="O3" s="107"/>
      <c r="P3" s="107"/>
      <c r="Q3" s="107"/>
      <c r="U3" s="157"/>
      <c r="W3" s="125" t="s">
        <v>125</v>
      </c>
    </row>
    <row r="4" ht="21.75" customHeight="1" spans="1:23">
      <c r="A4" s="145" t="s">
        <v>213</v>
      </c>
      <c r="B4" s="145" t="s">
        <v>135</v>
      </c>
      <c r="C4" s="145" t="s">
        <v>136</v>
      </c>
      <c r="D4" s="145" t="s">
        <v>214</v>
      </c>
      <c r="E4" s="76" t="s">
        <v>137</v>
      </c>
      <c r="F4" s="76" t="s">
        <v>138</v>
      </c>
      <c r="G4" s="76" t="s">
        <v>139</v>
      </c>
      <c r="H4" s="76" t="s">
        <v>140</v>
      </c>
      <c r="I4" s="127" t="s">
        <v>31</v>
      </c>
      <c r="J4" s="127" t="s">
        <v>215</v>
      </c>
      <c r="K4" s="127"/>
      <c r="L4" s="127"/>
      <c r="M4" s="127"/>
      <c r="N4" s="154" t="s">
        <v>142</v>
      </c>
      <c r="O4" s="154"/>
      <c r="P4" s="154"/>
      <c r="Q4" s="76" t="s">
        <v>37</v>
      </c>
      <c r="R4" s="158" t="s">
        <v>53</v>
      </c>
      <c r="S4" s="159"/>
      <c r="T4" s="159"/>
      <c r="U4" s="159"/>
      <c r="V4" s="159"/>
      <c r="W4" s="160"/>
    </row>
    <row r="5" ht="21.75" customHeight="1" spans="1:23">
      <c r="A5" s="146"/>
      <c r="B5" s="146"/>
      <c r="C5" s="146"/>
      <c r="D5" s="146"/>
      <c r="E5" s="80"/>
      <c r="F5" s="80"/>
      <c r="G5" s="80"/>
      <c r="H5" s="80"/>
      <c r="I5" s="127"/>
      <c r="J5" s="133" t="s">
        <v>34</v>
      </c>
      <c r="K5" s="133"/>
      <c r="L5" s="133" t="s">
        <v>35</v>
      </c>
      <c r="M5" s="133" t="s">
        <v>36</v>
      </c>
      <c r="N5" s="155" t="s">
        <v>34</v>
      </c>
      <c r="O5" s="155" t="s">
        <v>35</v>
      </c>
      <c r="P5" s="155" t="s">
        <v>36</v>
      </c>
      <c r="Q5" s="80"/>
      <c r="R5" s="76" t="s">
        <v>33</v>
      </c>
      <c r="S5" s="76" t="s">
        <v>44</v>
      </c>
      <c r="T5" s="76" t="s">
        <v>148</v>
      </c>
      <c r="U5" s="76" t="s">
        <v>40</v>
      </c>
      <c r="V5" s="76" t="s">
        <v>41</v>
      </c>
      <c r="W5" s="76" t="s">
        <v>42</v>
      </c>
    </row>
    <row r="6" ht="40.5" customHeight="1" spans="1:23">
      <c r="A6" s="147"/>
      <c r="B6" s="147"/>
      <c r="C6" s="147"/>
      <c r="D6" s="147"/>
      <c r="E6" s="83"/>
      <c r="F6" s="83"/>
      <c r="G6" s="83"/>
      <c r="H6" s="83"/>
      <c r="I6" s="127"/>
      <c r="J6" s="133" t="s">
        <v>33</v>
      </c>
      <c r="K6" s="133" t="s">
        <v>216</v>
      </c>
      <c r="L6" s="133"/>
      <c r="M6" s="133"/>
      <c r="N6" s="83"/>
      <c r="O6" s="83"/>
      <c r="P6" s="83"/>
      <c r="Q6" s="83"/>
      <c r="R6" s="83"/>
      <c r="S6" s="83"/>
      <c r="T6" s="83"/>
      <c r="U6" s="108"/>
      <c r="V6" s="83"/>
      <c r="W6" s="83"/>
    </row>
    <row r="7" ht="15" customHeight="1" spans="1:23">
      <c r="A7" s="148">
        <v>1</v>
      </c>
      <c r="B7" s="148">
        <v>2</v>
      </c>
      <c r="C7" s="148">
        <v>3</v>
      </c>
      <c r="D7" s="148">
        <v>4</v>
      </c>
      <c r="E7" s="148">
        <v>5</v>
      </c>
      <c r="F7" s="148">
        <v>6</v>
      </c>
      <c r="G7" s="148">
        <v>7</v>
      </c>
      <c r="H7" s="148">
        <v>8</v>
      </c>
      <c r="I7" s="148">
        <v>9</v>
      </c>
      <c r="J7" s="148">
        <v>10</v>
      </c>
      <c r="K7" s="148">
        <v>11</v>
      </c>
      <c r="L7" s="148">
        <v>12</v>
      </c>
      <c r="M7" s="148">
        <v>13</v>
      </c>
      <c r="N7" s="148">
        <v>14</v>
      </c>
      <c r="O7" s="148">
        <v>15</v>
      </c>
      <c r="P7" s="148">
        <v>16</v>
      </c>
      <c r="Q7" s="148">
        <v>17</v>
      </c>
      <c r="R7" s="148">
        <v>18</v>
      </c>
      <c r="S7" s="148">
        <v>19</v>
      </c>
      <c r="T7" s="148">
        <v>20</v>
      </c>
      <c r="U7" s="148">
        <v>21</v>
      </c>
      <c r="V7" s="148">
        <v>22</v>
      </c>
      <c r="W7" s="148">
        <v>23</v>
      </c>
    </row>
    <row r="8" ht="72" customHeight="1" spans="1:23">
      <c r="A8" s="149"/>
      <c r="B8" s="150"/>
      <c r="C8" s="149" t="s">
        <v>217</v>
      </c>
      <c r="D8" s="149"/>
      <c r="E8" s="149"/>
      <c r="F8" s="149"/>
      <c r="G8" s="149"/>
      <c r="H8" s="149"/>
      <c r="I8" s="156">
        <v>388200</v>
      </c>
      <c r="J8" s="156">
        <v>200000</v>
      </c>
      <c r="K8" s="156">
        <v>200000</v>
      </c>
      <c r="L8" s="156"/>
      <c r="M8" s="156"/>
      <c r="N8" s="156"/>
      <c r="O8" s="156"/>
      <c r="P8" s="156"/>
      <c r="Q8" s="156"/>
      <c r="R8" s="156">
        <v>188200</v>
      </c>
      <c r="S8" s="156"/>
      <c r="T8" s="156"/>
      <c r="U8" s="105"/>
      <c r="V8" s="156"/>
      <c r="W8" s="156">
        <v>188200</v>
      </c>
    </row>
    <row r="9" ht="82" customHeight="1" spans="1:23">
      <c r="A9" s="149" t="s">
        <v>218</v>
      </c>
      <c r="B9" s="150" t="s">
        <v>219</v>
      </c>
      <c r="C9" s="149" t="s">
        <v>217</v>
      </c>
      <c r="D9" s="149" t="s">
        <v>46</v>
      </c>
      <c r="E9" s="149" t="s">
        <v>65</v>
      </c>
      <c r="F9" s="149" t="s">
        <v>66</v>
      </c>
      <c r="G9" s="149" t="s">
        <v>192</v>
      </c>
      <c r="H9" s="149" t="s">
        <v>191</v>
      </c>
      <c r="I9" s="156">
        <v>188200</v>
      </c>
      <c r="J9" s="156"/>
      <c r="K9" s="156"/>
      <c r="L9" s="156"/>
      <c r="M9" s="156"/>
      <c r="N9" s="156"/>
      <c r="O9" s="156"/>
      <c r="P9" s="156"/>
      <c r="Q9" s="156"/>
      <c r="R9" s="156">
        <v>188200</v>
      </c>
      <c r="S9" s="156"/>
      <c r="T9" s="156"/>
      <c r="U9" s="105"/>
      <c r="V9" s="156"/>
      <c r="W9" s="156">
        <v>188200</v>
      </c>
    </row>
    <row r="10" ht="89" customHeight="1" spans="1:23">
      <c r="A10" s="149" t="s">
        <v>218</v>
      </c>
      <c r="B10" s="150" t="s">
        <v>219</v>
      </c>
      <c r="C10" s="149" t="s">
        <v>217</v>
      </c>
      <c r="D10" s="149" t="s">
        <v>46</v>
      </c>
      <c r="E10" s="149" t="s">
        <v>67</v>
      </c>
      <c r="F10" s="149" t="s">
        <v>68</v>
      </c>
      <c r="G10" s="149" t="s">
        <v>192</v>
      </c>
      <c r="H10" s="149" t="s">
        <v>191</v>
      </c>
      <c r="I10" s="156">
        <v>200000</v>
      </c>
      <c r="J10" s="156">
        <v>200000</v>
      </c>
      <c r="K10" s="156">
        <v>200000</v>
      </c>
      <c r="L10" s="156"/>
      <c r="M10" s="156"/>
      <c r="N10" s="156"/>
      <c r="O10" s="156"/>
      <c r="P10" s="156"/>
      <c r="Q10" s="156"/>
      <c r="R10" s="156"/>
      <c r="S10" s="156"/>
      <c r="T10" s="156"/>
      <c r="U10" s="105"/>
      <c r="V10" s="156"/>
      <c r="W10" s="156"/>
    </row>
    <row r="11" ht="69" customHeight="1" spans="1:23">
      <c r="A11" s="149"/>
      <c r="B11" s="149"/>
      <c r="C11" s="149" t="s">
        <v>220</v>
      </c>
      <c r="D11" s="149"/>
      <c r="E11" s="149"/>
      <c r="F11" s="149"/>
      <c r="G11" s="149"/>
      <c r="H11" s="149"/>
      <c r="I11" s="156">
        <v>1154500</v>
      </c>
      <c r="J11" s="156">
        <v>900000</v>
      </c>
      <c r="K11" s="156">
        <v>900000</v>
      </c>
      <c r="L11" s="156"/>
      <c r="M11" s="156"/>
      <c r="N11" s="156">
        <v>4500</v>
      </c>
      <c r="O11" s="156"/>
      <c r="P11" s="156"/>
      <c r="Q11" s="156"/>
      <c r="R11" s="156">
        <v>250000</v>
      </c>
      <c r="S11" s="156"/>
      <c r="T11" s="156"/>
      <c r="U11" s="105"/>
      <c r="V11" s="156"/>
      <c r="W11" s="156">
        <v>250000</v>
      </c>
    </row>
    <row r="12" ht="96" customHeight="1" spans="1:23">
      <c r="A12" s="149" t="s">
        <v>221</v>
      </c>
      <c r="B12" s="150" t="s">
        <v>222</v>
      </c>
      <c r="C12" s="149" t="s">
        <v>220</v>
      </c>
      <c r="D12" s="149" t="s">
        <v>46</v>
      </c>
      <c r="E12" s="149" t="s">
        <v>67</v>
      </c>
      <c r="F12" s="149" t="s">
        <v>68</v>
      </c>
      <c r="G12" s="149" t="s">
        <v>223</v>
      </c>
      <c r="H12" s="149" t="s">
        <v>224</v>
      </c>
      <c r="I12" s="156">
        <v>80000</v>
      </c>
      <c r="J12" s="156">
        <v>80000</v>
      </c>
      <c r="K12" s="156">
        <v>80000</v>
      </c>
      <c r="L12" s="156"/>
      <c r="M12" s="156"/>
      <c r="N12" s="156"/>
      <c r="O12" s="156"/>
      <c r="P12" s="156"/>
      <c r="Q12" s="156"/>
      <c r="R12" s="156"/>
      <c r="S12" s="156"/>
      <c r="T12" s="156"/>
      <c r="U12" s="105"/>
      <c r="V12" s="156"/>
      <c r="W12" s="156"/>
    </row>
    <row r="13" ht="74" customHeight="1" spans="1:23">
      <c r="A13" s="149" t="s">
        <v>221</v>
      </c>
      <c r="B13" s="150" t="s">
        <v>222</v>
      </c>
      <c r="C13" s="149" t="s">
        <v>220</v>
      </c>
      <c r="D13" s="149" t="s">
        <v>46</v>
      </c>
      <c r="E13" s="149" t="s">
        <v>67</v>
      </c>
      <c r="F13" s="149" t="s">
        <v>68</v>
      </c>
      <c r="G13" s="149" t="s">
        <v>225</v>
      </c>
      <c r="H13" s="149" t="s">
        <v>226</v>
      </c>
      <c r="I13" s="156">
        <v>272070</v>
      </c>
      <c r="J13" s="156">
        <v>272070</v>
      </c>
      <c r="K13" s="156">
        <v>272070</v>
      </c>
      <c r="L13" s="156"/>
      <c r="M13" s="156"/>
      <c r="N13" s="156"/>
      <c r="O13" s="156"/>
      <c r="P13" s="156"/>
      <c r="Q13" s="156"/>
      <c r="R13" s="156"/>
      <c r="S13" s="156"/>
      <c r="T13" s="156"/>
      <c r="U13" s="105"/>
      <c r="V13" s="156"/>
      <c r="W13" s="156"/>
    </row>
    <row r="14" ht="93" customHeight="1" spans="1:23">
      <c r="A14" s="149" t="s">
        <v>221</v>
      </c>
      <c r="B14" s="150" t="s">
        <v>222</v>
      </c>
      <c r="C14" s="149" t="s">
        <v>220</v>
      </c>
      <c r="D14" s="149" t="s">
        <v>46</v>
      </c>
      <c r="E14" s="149" t="s">
        <v>67</v>
      </c>
      <c r="F14" s="149" t="s">
        <v>68</v>
      </c>
      <c r="G14" s="149" t="s">
        <v>227</v>
      </c>
      <c r="H14" s="149" t="s">
        <v>228</v>
      </c>
      <c r="I14" s="156">
        <v>124500</v>
      </c>
      <c r="J14" s="156">
        <v>120000</v>
      </c>
      <c r="K14" s="156">
        <v>120000</v>
      </c>
      <c r="L14" s="156"/>
      <c r="M14" s="156"/>
      <c r="N14" s="156">
        <v>4500</v>
      </c>
      <c r="O14" s="156"/>
      <c r="P14" s="156"/>
      <c r="Q14" s="156"/>
      <c r="R14" s="156"/>
      <c r="S14" s="156"/>
      <c r="T14" s="156"/>
      <c r="U14" s="105"/>
      <c r="V14" s="156"/>
      <c r="W14" s="156"/>
    </row>
    <row r="15" ht="84" customHeight="1" spans="1:23">
      <c r="A15" s="149" t="s">
        <v>221</v>
      </c>
      <c r="B15" s="150" t="s">
        <v>222</v>
      </c>
      <c r="C15" s="149" t="s">
        <v>220</v>
      </c>
      <c r="D15" s="149" t="s">
        <v>46</v>
      </c>
      <c r="E15" s="149" t="s">
        <v>67</v>
      </c>
      <c r="F15" s="149" t="s">
        <v>68</v>
      </c>
      <c r="G15" s="149" t="s">
        <v>229</v>
      </c>
      <c r="H15" s="149" t="s">
        <v>230</v>
      </c>
      <c r="I15" s="156">
        <v>250000</v>
      </c>
      <c r="J15" s="156">
        <v>250000</v>
      </c>
      <c r="K15" s="156">
        <v>250000</v>
      </c>
      <c r="L15" s="156"/>
      <c r="M15" s="156"/>
      <c r="N15" s="156"/>
      <c r="O15" s="156"/>
      <c r="P15" s="156"/>
      <c r="Q15" s="156"/>
      <c r="R15" s="156"/>
      <c r="S15" s="156"/>
      <c r="T15" s="156"/>
      <c r="U15" s="105"/>
      <c r="V15" s="156"/>
      <c r="W15" s="156"/>
    </row>
    <row r="16" ht="72" customHeight="1" spans="1:23">
      <c r="A16" s="149" t="s">
        <v>221</v>
      </c>
      <c r="B16" s="150" t="s">
        <v>222</v>
      </c>
      <c r="C16" s="149" t="s">
        <v>220</v>
      </c>
      <c r="D16" s="149" t="s">
        <v>46</v>
      </c>
      <c r="E16" s="149" t="s">
        <v>67</v>
      </c>
      <c r="F16" s="149" t="s">
        <v>68</v>
      </c>
      <c r="G16" s="149" t="s">
        <v>231</v>
      </c>
      <c r="H16" s="149" t="s">
        <v>232</v>
      </c>
      <c r="I16" s="156">
        <v>250000</v>
      </c>
      <c r="J16" s="156"/>
      <c r="K16" s="156"/>
      <c r="L16" s="156"/>
      <c r="M16" s="156"/>
      <c r="N16" s="156"/>
      <c r="O16" s="156"/>
      <c r="P16" s="156"/>
      <c r="Q16" s="156"/>
      <c r="R16" s="156">
        <v>250000</v>
      </c>
      <c r="S16" s="156"/>
      <c r="T16" s="156"/>
      <c r="U16" s="105"/>
      <c r="V16" s="156"/>
      <c r="W16" s="156">
        <v>250000</v>
      </c>
    </row>
    <row r="17" ht="84" customHeight="1" spans="1:23">
      <c r="A17" s="149" t="s">
        <v>221</v>
      </c>
      <c r="B17" s="150" t="s">
        <v>222</v>
      </c>
      <c r="C17" s="149" t="s">
        <v>220</v>
      </c>
      <c r="D17" s="149" t="s">
        <v>46</v>
      </c>
      <c r="E17" s="149" t="s">
        <v>67</v>
      </c>
      <c r="F17" s="149" t="s">
        <v>68</v>
      </c>
      <c r="G17" s="149" t="s">
        <v>182</v>
      </c>
      <c r="H17" s="149" t="s">
        <v>183</v>
      </c>
      <c r="I17" s="156">
        <v>110000</v>
      </c>
      <c r="J17" s="156">
        <v>110000</v>
      </c>
      <c r="K17" s="156">
        <v>110000</v>
      </c>
      <c r="L17" s="156"/>
      <c r="M17" s="156"/>
      <c r="N17" s="156"/>
      <c r="O17" s="156"/>
      <c r="P17" s="156"/>
      <c r="Q17" s="156"/>
      <c r="R17" s="156"/>
      <c r="S17" s="156"/>
      <c r="T17" s="156"/>
      <c r="U17" s="105"/>
      <c r="V17" s="156"/>
      <c r="W17" s="156"/>
    </row>
    <row r="18" ht="69" customHeight="1" spans="1:23">
      <c r="A18" s="149" t="s">
        <v>221</v>
      </c>
      <c r="B18" s="150" t="s">
        <v>222</v>
      </c>
      <c r="C18" s="149" t="s">
        <v>220</v>
      </c>
      <c r="D18" s="149" t="s">
        <v>46</v>
      </c>
      <c r="E18" s="149" t="s">
        <v>67</v>
      </c>
      <c r="F18" s="149" t="s">
        <v>68</v>
      </c>
      <c r="G18" s="149" t="s">
        <v>233</v>
      </c>
      <c r="H18" s="149" t="s">
        <v>234</v>
      </c>
      <c r="I18" s="156">
        <v>67930</v>
      </c>
      <c r="J18" s="156">
        <v>67930</v>
      </c>
      <c r="K18" s="156">
        <v>67930</v>
      </c>
      <c r="L18" s="156"/>
      <c r="M18" s="156"/>
      <c r="N18" s="156"/>
      <c r="O18" s="156"/>
      <c r="P18" s="156"/>
      <c r="Q18" s="156"/>
      <c r="R18" s="156"/>
      <c r="S18" s="156"/>
      <c r="T18" s="156"/>
      <c r="U18" s="105"/>
      <c r="V18" s="156"/>
      <c r="W18" s="156"/>
    </row>
    <row r="19" ht="56" customHeight="1" spans="1:23">
      <c r="A19" s="151" t="s">
        <v>100</v>
      </c>
      <c r="B19" s="152"/>
      <c r="C19" s="152"/>
      <c r="D19" s="152"/>
      <c r="E19" s="152"/>
      <c r="F19" s="152"/>
      <c r="G19" s="152"/>
      <c r="H19" s="153"/>
      <c r="I19" s="156">
        <v>1542700</v>
      </c>
      <c r="J19" s="156">
        <v>1100000</v>
      </c>
      <c r="K19" s="156">
        <v>1100000</v>
      </c>
      <c r="L19" s="156"/>
      <c r="M19" s="156"/>
      <c r="N19" s="156">
        <v>4500</v>
      </c>
      <c r="O19" s="156"/>
      <c r="P19" s="156"/>
      <c r="Q19" s="156"/>
      <c r="R19" s="156">
        <v>438200</v>
      </c>
      <c r="S19" s="156"/>
      <c r="T19" s="156"/>
      <c r="U19" s="105"/>
      <c r="V19" s="156"/>
      <c r="W19" s="156">
        <v>438200</v>
      </c>
    </row>
  </sheetData>
  <mergeCells count="28">
    <mergeCell ref="A2:W2"/>
    <mergeCell ref="A3:I3"/>
    <mergeCell ref="J4:M4"/>
    <mergeCell ref="N4:P4"/>
    <mergeCell ref="R4:W4"/>
    <mergeCell ref="J5:K5"/>
    <mergeCell ref="A19:H19"/>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 footer="0.5"/>
  <pageSetup paperSize="9" scale="35"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7"/>
  <sheetViews>
    <sheetView showZeros="0" topLeftCell="A8" workbookViewId="0">
      <selection activeCell="D18" sqref="D18"/>
    </sheetView>
  </sheetViews>
  <sheetFormatPr defaultColWidth="9.14166666666667" defaultRowHeight="12" customHeight="1"/>
  <cols>
    <col min="1" max="1" width="28.25" customWidth="1"/>
    <col min="2" max="2" width="24.875" customWidth="1"/>
    <col min="3" max="3" width="17.175" customWidth="1"/>
    <col min="4" max="4" width="12.375" customWidth="1"/>
    <col min="5" max="5" width="20.375" customWidth="1"/>
    <col min="6" max="6" width="11.2833333333333" customWidth="1"/>
    <col min="7" max="7" width="10.3166666666667" customWidth="1"/>
    <col min="8" max="8" width="10.625" customWidth="1"/>
    <col min="9" max="9" width="15.125" customWidth="1"/>
    <col min="10" max="10" width="53.125" customWidth="1"/>
  </cols>
  <sheetData>
    <row r="1" customHeight="1" spans="10:10">
      <c r="J1" s="56" t="s">
        <v>235</v>
      </c>
    </row>
    <row r="2" ht="28.5" customHeight="1" spans="1:10">
      <c r="A2" s="50" t="s">
        <v>236</v>
      </c>
      <c r="B2" s="29"/>
      <c r="C2" s="29"/>
      <c r="D2" s="29"/>
      <c r="E2" s="29"/>
      <c r="F2" s="51"/>
      <c r="G2" s="29"/>
      <c r="H2" s="51"/>
      <c r="I2" s="51"/>
      <c r="J2" s="29"/>
    </row>
    <row r="3" ht="19" customHeight="1" spans="1:1">
      <c r="A3" s="132" t="str">
        <f>"单位名称："&amp;"临沧市临翔区审计局"</f>
        <v>单位名称：临沧市临翔区审计局</v>
      </c>
    </row>
    <row r="4" ht="19" customHeight="1" spans="1:10">
      <c r="A4" s="133" t="s">
        <v>237</v>
      </c>
      <c r="B4" s="133" t="s">
        <v>238</v>
      </c>
      <c r="C4" s="133" t="s">
        <v>239</v>
      </c>
      <c r="D4" s="133" t="s">
        <v>240</v>
      </c>
      <c r="E4" s="133" t="s">
        <v>241</v>
      </c>
      <c r="F4" s="134" t="s">
        <v>242</v>
      </c>
      <c r="G4" s="133" t="s">
        <v>243</v>
      </c>
      <c r="H4" s="134" t="s">
        <v>244</v>
      </c>
      <c r="I4" s="134" t="s">
        <v>245</v>
      </c>
      <c r="J4" s="133" t="s">
        <v>246</v>
      </c>
    </row>
    <row r="5" ht="17" customHeight="1" spans="1:10">
      <c r="A5" s="133">
        <v>1</v>
      </c>
      <c r="B5" s="133">
        <v>2</v>
      </c>
      <c r="C5" s="133">
        <v>3</v>
      </c>
      <c r="D5" s="133">
        <v>4</v>
      </c>
      <c r="E5" s="133">
        <v>5</v>
      </c>
      <c r="F5" s="134">
        <v>6</v>
      </c>
      <c r="G5" s="133">
        <v>7</v>
      </c>
      <c r="H5" s="134">
        <v>8</v>
      </c>
      <c r="I5" s="134">
        <v>9</v>
      </c>
      <c r="J5" s="133">
        <v>10</v>
      </c>
    </row>
    <row r="6" ht="18" customHeight="1" spans="1:10">
      <c r="A6" s="135" t="s">
        <v>46</v>
      </c>
      <c r="B6" s="136"/>
      <c r="C6" s="136"/>
      <c r="D6" s="136"/>
      <c r="E6" s="137"/>
      <c r="F6" s="138"/>
      <c r="G6" s="137"/>
      <c r="H6" s="138"/>
      <c r="I6" s="138"/>
      <c r="J6" s="137"/>
    </row>
    <row r="7" ht="23" customHeight="1" spans="1:10">
      <c r="A7" s="139" t="s">
        <v>46</v>
      </c>
      <c r="B7" s="140"/>
      <c r="C7" s="140"/>
      <c r="D7" s="140"/>
      <c r="E7" s="135"/>
      <c r="F7" s="140"/>
      <c r="G7" s="135"/>
      <c r="H7" s="140"/>
      <c r="I7" s="140"/>
      <c r="J7" s="135"/>
    </row>
    <row r="8" ht="77" customHeight="1" spans="1:10">
      <c r="A8" s="141" t="s">
        <v>220</v>
      </c>
      <c r="B8" s="140" t="s">
        <v>247</v>
      </c>
      <c r="C8" s="142" t="s">
        <v>248</v>
      </c>
      <c r="D8" s="142" t="s">
        <v>249</v>
      </c>
      <c r="E8" s="143" t="s">
        <v>250</v>
      </c>
      <c r="F8" s="142" t="s">
        <v>251</v>
      </c>
      <c r="G8" s="143" t="s">
        <v>252</v>
      </c>
      <c r="H8" s="142" t="s">
        <v>253</v>
      </c>
      <c r="I8" s="142" t="s">
        <v>254</v>
      </c>
      <c r="J8" s="135" t="s">
        <v>255</v>
      </c>
    </row>
    <row r="9" ht="80" customHeight="1" spans="1:10">
      <c r="A9" s="141" t="s">
        <v>220</v>
      </c>
      <c r="B9" s="140" t="s">
        <v>247</v>
      </c>
      <c r="C9" s="142" t="s">
        <v>248</v>
      </c>
      <c r="D9" s="142" t="s">
        <v>249</v>
      </c>
      <c r="E9" s="143" t="s">
        <v>256</v>
      </c>
      <c r="F9" s="142" t="s">
        <v>257</v>
      </c>
      <c r="G9" s="143" t="s">
        <v>252</v>
      </c>
      <c r="H9" s="142" t="s">
        <v>253</v>
      </c>
      <c r="I9" s="142" t="s">
        <v>254</v>
      </c>
      <c r="J9" s="135" t="s">
        <v>258</v>
      </c>
    </row>
    <row r="10" ht="48" customHeight="1" spans="1:10">
      <c r="A10" s="141" t="s">
        <v>220</v>
      </c>
      <c r="B10" s="140" t="s">
        <v>247</v>
      </c>
      <c r="C10" s="142" t="s">
        <v>248</v>
      </c>
      <c r="D10" s="142" t="s">
        <v>249</v>
      </c>
      <c r="E10" s="143" t="s">
        <v>259</v>
      </c>
      <c r="F10" s="142" t="s">
        <v>257</v>
      </c>
      <c r="G10" s="143" t="s">
        <v>260</v>
      </c>
      <c r="H10" s="142" t="s">
        <v>261</v>
      </c>
      <c r="I10" s="142" t="s">
        <v>254</v>
      </c>
      <c r="J10" s="135" t="s">
        <v>262</v>
      </c>
    </row>
    <row r="11" ht="51" customHeight="1" spans="1:10">
      <c r="A11" s="141" t="s">
        <v>220</v>
      </c>
      <c r="B11" s="140" t="s">
        <v>247</v>
      </c>
      <c r="C11" s="142" t="s">
        <v>248</v>
      </c>
      <c r="D11" s="142" t="s">
        <v>249</v>
      </c>
      <c r="E11" s="143" t="s">
        <v>263</v>
      </c>
      <c r="F11" s="142" t="s">
        <v>257</v>
      </c>
      <c r="G11" s="143" t="s">
        <v>118</v>
      </c>
      <c r="H11" s="142" t="s">
        <v>264</v>
      </c>
      <c r="I11" s="142" t="s">
        <v>254</v>
      </c>
      <c r="J11" s="135" t="s">
        <v>265</v>
      </c>
    </row>
    <row r="12" ht="50" customHeight="1" spans="1:10">
      <c r="A12" s="141" t="s">
        <v>220</v>
      </c>
      <c r="B12" s="140" t="s">
        <v>247</v>
      </c>
      <c r="C12" s="142" t="s">
        <v>266</v>
      </c>
      <c r="D12" s="142" t="s">
        <v>267</v>
      </c>
      <c r="E12" s="143" t="s">
        <v>268</v>
      </c>
      <c r="F12" s="142" t="s">
        <v>257</v>
      </c>
      <c r="G12" s="143" t="s">
        <v>269</v>
      </c>
      <c r="H12" s="142" t="s">
        <v>270</v>
      </c>
      <c r="I12" s="142" t="s">
        <v>254</v>
      </c>
      <c r="J12" s="135" t="s">
        <v>271</v>
      </c>
    </row>
    <row r="13" ht="57" customHeight="1" spans="1:10">
      <c r="A13" s="141" t="s">
        <v>220</v>
      </c>
      <c r="B13" s="140" t="s">
        <v>247</v>
      </c>
      <c r="C13" s="142" t="s">
        <v>266</v>
      </c>
      <c r="D13" s="142" t="s">
        <v>272</v>
      </c>
      <c r="E13" s="143" t="s">
        <v>273</v>
      </c>
      <c r="F13" s="142" t="s">
        <v>257</v>
      </c>
      <c r="G13" s="143" t="s">
        <v>274</v>
      </c>
      <c r="H13" s="142" t="s">
        <v>275</v>
      </c>
      <c r="I13" s="142" t="s">
        <v>254</v>
      </c>
      <c r="J13" s="135" t="s">
        <v>276</v>
      </c>
    </row>
    <row r="14" ht="38" customHeight="1" spans="1:10">
      <c r="A14" s="141" t="s">
        <v>220</v>
      </c>
      <c r="B14" s="140" t="s">
        <v>247</v>
      </c>
      <c r="C14" s="142" t="s">
        <v>277</v>
      </c>
      <c r="D14" s="142" t="s">
        <v>278</v>
      </c>
      <c r="E14" s="143" t="s">
        <v>279</v>
      </c>
      <c r="F14" s="142" t="s">
        <v>257</v>
      </c>
      <c r="G14" s="143" t="s">
        <v>280</v>
      </c>
      <c r="H14" s="142" t="s">
        <v>264</v>
      </c>
      <c r="I14" s="142" t="s">
        <v>254</v>
      </c>
      <c r="J14" s="135" t="s">
        <v>281</v>
      </c>
    </row>
    <row r="15" ht="59" customHeight="1" spans="1:10">
      <c r="A15" s="141" t="s">
        <v>217</v>
      </c>
      <c r="B15" s="140" t="s">
        <v>282</v>
      </c>
      <c r="C15" s="142" t="s">
        <v>248</v>
      </c>
      <c r="D15" s="142" t="s">
        <v>249</v>
      </c>
      <c r="E15" s="143" t="s">
        <v>283</v>
      </c>
      <c r="F15" s="142" t="s">
        <v>284</v>
      </c>
      <c r="G15" s="143" t="s">
        <v>285</v>
      </c>
      <c r="H15" s="142" t="s">
        <v>286</v>
      </c>
      <c r="I15" s="142" t="s">
        <v>254</v>
      </c>
      <c r="J15" s="135" t="s">
        <v>287</v>
      </c>
    </row>
    <row r="16" ht="46" customHeight="1" spans="1:10">
      <c r="A16" s="141" t="s">
        <v>217</v>
      </c>
      <c r="B16" s="140" t="s">
        <v>282</v>
      </c>
      <c r="C16" s="142" t="s">
        <v>266</v>
      </c>
      <c r="D16" s="142" t="s">
        <v>288</v>
      </c>
      <c r="E16" s="143" t="s">
        <v>289</v>
      </c>
      <c r="F16" s="142" t="s">
        <v>251</v>
      </c>
      <c r="G16" s="143" t="s">
        <v>290</v>
      </c>
      <c r="H16" s="142"/>
      <c r="I16" s="142" t="s">
        <v>291</v>
      </c>
      <c r="J16" s="135" t="s">
        <v>292</v>
      </c>
    </row>
    <row r="17" ht="35" customHeight="1" spans="1:10">
      <c r="A17" s="141" t="s">
        <v>217</v>
      </c>
      <c r="B17" s="140" t="s">
        <v>282</v>
      </c>
      <c r="C17" s="142" t="s">
        <v>277</v>
      </c>
      <c r="D17" s="142" t="s">
        <v>278</v>
      </c>
      <c r="E17" s="143" t="s">
        <v>293</v>
      </c>
      <c r="F17" s="142" t="s">
        <v>257</v>
      </c>
      <c r="G17" s="143" t="s">
        <v>294</v>
      </c>
      <c r="H17" s="142" t="s">
        <v>275</v>
      </c>
      <c r="I17" s="142" t="s">
        <v>254</v>
      </c>
      <c r="J17" s="135" t="s">
        <v>295</v>
      </c>
    </row>
  </sheetData>
  <mergeCells count="6">
    <mergeCell ref="A2:J2"/>
    <mergeCell ref="A3:H3"/>
    <mergeCell ref="A8:A14"/>
    <mergeCell ref="A15:A17"/>
    <mergeCell ref="B8:B14"/>
    <mergeCell ref="B15:B17"/>
  </mergeCells>
  <pageMargins left="0.75" right="0.75" top="1" bottom="1" header="0.5" footer="0.5"/>
  <pageSetup paperSize="9" scale="65"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selection activeCell="D33" sqref="D33"/>
    </sheetView>
  </sheetViews>
  <sheetFormatPr defaultColWidth="9.14166666666667" defaultRowHeight="14.25" customHeight="1" outlineLevelCol="5"/>
  <cols>
    <col min="1" max="1" width="29.0333333333333" customWidth="1"/>
    <col min="2" max="2" width="28.6" customWidth="1"/>
    <col min="3" max="3" width="31.6" customWidth="1"/>
    <col min="4" max="6" width="33.45" customWidth="1"/>
  </cols>
  <sheetData>
    <row r="1" ht="15.75" customHeight="1" spans="6:6">
      <c r="F1" s="58" t="s">
        <v>296</v>
      </c>
    </row>
    <row r="2" ht="28.5" customHeight="1" spans="1:6">
      <c r="A2" s="29" t="s">
        <v>297</v>
      </c>
      <c r="B2" s="29"/>
      <c r="C2" s="29"/>
      <c r="D2" s="29"/>
      <c r="E2" s="29"/>
      <c r="F2" s="29"/>
    </row>
    <row r="3" ht="15" customHeight="1" spans="1:6">
      <c r="A3" s="123" t="str">
        <f>"单位名称："&amp;"临沧市临翔区审计局"</f>
        <v>单位名称：临沧市临翔区审计局</v>
      </c>
      <c r="B3" s="124"/>
      <c r="C3" s="124"/>
      <c r="D3" s="75"/>
      <c r="E3" s="75"/>
      <c r="F3" s="125" t="s">
        <v>2</v>
      </c>
    </row>
    <row r="4" ht="18.75" customHeight="1" spans="1:6">
      <c r="A4" s="76" t="s">
        <v>134</v>
      </c>
      <c r="B4" s="76" t="s">
        <v>50</v>
      </c>
      <c r="C4" s="76" t="s">
        <v>51</v>
      </c>
      <c r="D4" s="126" t="s">
        <v>298</v>
      </c>
      <c r="E4" s="127"/>
      <c r="F4" s="127"/>
    </row>
    <row r="5" ht="30" customHeight="1" spans="1:6">
      <c r="A5" s="108"/>
      <c r="B5" s="108"/>
      <c r="C5" s="108"/>
      <c r="D5" s="126" t="s">
        <v>31</v>
      </c>
      <c r="E5" s="127" t="s">
        <v>59</v>
      </c>
      <c r="F5" s="127" t="s">
        <v>60</v>
      </c>
    </row>
    <row r="6" ht="16.5" customHeight="1" spans="1:6">
      <c r="A6" s="127">
        <v>1</v>
      </c>
      <c r="B6" s="127">
        <v>2</v>
      </c>
      <c r="C6" s="127">
        <v>3</v>
      </c>
      <c r="D6" s="127">
        <v>4</v>
      </c>
      <c r="E6" s="127">
        <v>5</v>
      </c>
      <c r="F6" s="127">
        <v>6</v>
      </c>
    </row>
    <row r="7" ht="20.25" customHeight="1" spans="1:6">
      <c r="A7" s="128"/>
      <c r="B7" s="128"/>
      <c r="C7" s="128"/>
      <c r="D7" s="120"/>
      <c r="E7" s="120"/>
      <c r="F7" s="120"/>
    </row>
    <row r="8" ht="17.25" customHeight="1" spans="1:6">
      <c r="A8" s="129" t="s">
        <v>100</v>
      </c>
      <c r="B8" s="130"/>
      <c r="C8" s="130" t="s">
        <v>100</v>
      </c>
      <c r="D8" s="120"/>
      <c r="E8" s="120"/>
      <c r="F8" s="120"/>
    </row>
    <row r="9" customHeight="1" spans="1:1">
      <c r="A9" s="131" t="s">
        <v>299</v>
      </c>
    </row>
  </sheetData>
  <mergeCells count="7">
    <mergeCell ref="A2:F2"/>
    <mergeCell ref="D4:F4"/>
    <mergeCell ref="A8:C8"/>
    <mergeCell ref="A9:F9"/>
    <mergeCell ref="A4:A5"/>
    <mergeCell ref="B4:B5"/>
    <mergeCell ref="C4:C5"/>
  </mergeCells>
  <pageMargins left="0.75" right="0.75" top="1" bottom="1" header="0.5" footer="0.5"/>
  <pageSetup paperSize="9" scale="6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20"/>
  <sheetViews>
    <sheetView showZeros="0" workbookViewId="0">
      <selection activeCell="H20" sqref="H20"/>
    </sheetView>
  </sheetViews>
  <sheetFormatPr defaultColWidth="9.14166666666667" defaultRowHeight="14.25" customHeight="1"/>
  <cols>
    <col min="1" max="1" width="39.1416666666667" customWidth="1"/>
    <col min="2" max="2" width="21.7083333333333" customWidth="1"/>
    <col min="3" max="3" width="35.2833333333333" customWidth="1"/>
    <col min="4" max="4" width="7.70833333333333" customWidth="1"/>
    <col min="5" max="5" width="10.2833333333333" customWidth="1"/>
    <col min="6" max="11" width="14.7416666666667" customWidth="1"/>
    <col min="12" max="16" width="12.575" customWidth="1"/>
    <col min="17" max="17" width="10.425" customWidth="1"/>
  </cols>
  <sheetData>
    <row r="1" ht="13.5" customHeight="1" spans="15:17">
      <c r="O1" s="56"/>
      <c r="P1" s="56"/>
      <c r="Q1" s="121" t="s">
        <v>300</v>
      </c>
    </row>
    <row r="2" ht="27.75" customHeight="1" spans="1:17">
      <c r="A2" s="59" t="s">
        <v>301</v>
      </c>
      <c r="B2" s="29"/>
      <c r="C2" s="29"/>
      <c r="D2" s="29"/>
      <c r="E2" s="29"/>
      <c r="F2" s="29"/>
      <c r="G2" s="29"/>
      <c r="H2" s="29"/>
      <c r="I2" s="29"/>
      <c r="J2" s="29"/>
      <c r="K2" s="51"/>
      <c r="L2" s="29"/>
      <c r="M2" s="29"/>
      <c r="N2" s="29"/>
      <c r="O2" s="51"/>
      <c r="P2" s="51"/>
      <c r="Q2" s="29"/>
    </row>
    <row r="3" ht="18.75" customHeight="1" spans="1:17">
      <c r="A3" s="106" t="str">
        <f>"单位名称："&amp;"临沧市临翔区审计局"</f>
        <v>单位名称：临沧市临翔区审计局</v>
      </c>
      <c r="B3" s="107"/>
      <c r="C3" s="107"/>
      <c r="D3" s="107"/>
      <c r="E3" s="107"/>
      <c r="F3" s="107"/>
      <c r="G3" s="107"/>
      <c r="H3" s="107"/>
      <c r="I3" s="107"/>
      <c r="J3" s="107"/>
      <c r="O3" s="96"/>
      <c r="P3" s="96"/>
      <c r="Q3" s="122" t="s">
        <v>125</v>
      </c>
    </row>
    <row r="4" ht="15.75" customHeight="1" spans="1:17">
      <c r="A4" s="76" t="s">
        <v>302</v>
      </c>
      <c r="B4" s="77" t="s">
        <v>303</v>
      </c>
      <c r="C4" s="77" t="s">
        <v>304</v>
      </c>
      <c r="D4" s="77" t="s">
        <v>305</v>
      </c>
      <c r="E4" s="77" t="s">
        <v>306</v>
      </c>
      <c r="F4" s="77" t="s">
        <v>307</v>
      </c>
      <c r="G4" s="78" t="s">
        <v>141</v>
      </c>
      <c r="H4" s="78"/>
      <c r="I4" s="78"/>
      <c r="J4" s="78"/>
      <c r="K4" s="79"/>
      <c r="L4" s="78"/>
      <c r="M4" s="78"/>
      <c r="N4" s="78"/>
      <c r="O4" s="99"/>
      <c r="P4" s="79"/>
      <c r="Q4" s="100"/>
    </row>
    <row r="5" ht="17.25" customHeight="1" spans="1:17">
      <c r="A5" s="80"/>
      <c r="B5" s="81"/>
      <c r="C5" s="81"/>
      <c r="D5" s="81"/>
      <c r="E5" s="81"/>
      <c r="F5" s="81"/>
      <c r="G5" s="81" t="s">
        <v>31</v>
      </c>
      <c r="H5" s="81" t="s">
        <v>34</v>
      </c>
      <c r="I5" s="81" t="s">
        <v>308</v>
      </c>
      <c r="J5" s="81" t="s">
        <v>309</v>
      </c>
      <c r="K5" s="82" t="s">
        <v>310</v>
      </c>
      <c r="L5" s="101" t="s">
        <v>311</v>
      </c>
      <c r="M5" s="101"/>
      <c r="N5" s="101"/>
      <c r="O5" s="102"/>
      <c r="P5" s="103"/>
      <c r="Q5" s="84"/>
    </row>
    <row r="6" ht="54" customHeight="1" spans="1:17">
      <c r="A6" s="83"/>
      <c r="B6" s="84"/>
      <c r="C6" s="84"/>
      <c r="D6" s="84"/>
      <c r="E6" s="84"/>
      <c r="F6" s="84"/>
      <c r="G6" s="84"/>
      <c r="H6" s="84" t="s">
        <v>33</v>
      </c>
      <c r="I6" s="84"/>
      <c r="J6" s="84"/>
      <c r="K6" s="85"/>
      <c r="L6" s="84" t="s">
        <v>33</v>
      </c>
      <c r="M6" s="84" t="s">
        <v>44</v>
      </c>
      <c r="N6" s="84" t="s">
        <v>148</v>
      </c>
      <c r="O6" s="104" t="s">
        <v>40</v>
      </c>
      <c r="P6" s="85" t="s">
        <v>41</v>
      </c>
      <c r="Q6" s="84" t="s">
        <v>42</v>
      </c>
    </row>
    <row r="7" ht="15" customHeight="1" spans="1:17">
      <c r="A7" s="108">
        <v>1</v>
      </c>
      <c r="B7" s="109">
        <v>2</v>
      </c>
      <c r="C7" s="109">
        <v>3</v>
      </c>
      <c r="D7" s="109">
        <v>4</v>
      </c>
      <c r="E7" s="109">
        <v>5</v>
      </c>
      <c r="F7" s="109">
        <v>6</v>
      </c>
      <c r="G7" s="110">
        <v>7</v>
      </c>
      <c r="H7" s="110">
        <v>8</v>
      </c>
      <c r="I7" s="110">
        <v>9</v>
      </c>
      <c r="J7" s="110">
        <v>10</v>
      </c>
      <c r="K7" s="110">
        <v>11</v>
      </c>
      <c r="L7" s="110">
        <v>12</v>
      </c>
      <c r="M7" s="110">
        <v>13</v>
      </c>
      <c r="N7" s="110">
        <v>14</v>
      </c>
      <c r="O7" s="110">
        <v>15</v>
      </c>
      <c r="P7" s="110">
        <v>16</v>
      </c>
      <c r="Q7" s="110">
        <v>17</v>
      </c>
    </row>
    <row r="8" ht="21" customHeight="1" spans="1:17">
      <c r="A8" s="111" t="s">
        <v>46</v>
      </c>
      <c r="B8" s="112"/>
      <c r="C8" s="112"/>
      <c r="D8" s="112"/>
      <c r="E8" s="113"/>
      <c r="F8" s="114">
        <v>123310</v>
      </c>
      <c r="G8" s="114">
        <v>135810</v>
      </c>
      <c r="H8" s="114">
        <v>135810</v>
      </c>
      <c r="I8" s="120"/>
      <c r="J8" s="120"/>
      <c r="K8" s="120"/>
      <c r="L8" s="120"/>
      <c r="M8" s="120"/>
      <c r="N8" s="120"/>
      <c r="O8" s="120"/>
      <c r="P8" s="120"/>
      <c r="Q8" s="120"/>
    </row>
    <row r="9" ht="21" customHeight="1" spans="1:17">
      <c r="A9" s="115" t="s">
        <v>46</v>
      </c>
      <c r="B9" s="112"/>
      <c r="C9" s="112"/>
      <c r="D9" s="112"/>
      <c r="E9" s="116"/>
      <c r="F9" s="114">
        <v>123310</v>
      </c>
      <c r="G9" s="114">
        <v>135810</v>
      </c>
      <c r="H9" s="114">
        <v>135810</v>
      </c>
      <c r="I9" s="120"/>
      <c r="J9" s="120"/>
      <c r="K9" s="120"/>
      <c r="L9" s="120"/>
      <c r="M9" s="120"/>
      <c r="N9" s="120"/>
      <c r="O9" s="120"/>
      <c r="P9" s="120"/>
      <c r="Q9" s="120"/>
    </row>
    <row r="10" ht="21" customHeight="1" spans="1:17">
      <c r="A10" s="117" t="s">
        <v>220</v>
      </c>
      <c r="B10" s="112" t="s">
        <v>312</v>
      </c>
      <c r="C10" s="112" t="s">
        <v>313</v>
      </c>
      <c r="D10" s="112" t="s">
        <v>314</v>
      </c>
      <c r="E10" s="116">
        <v>9</v>
      </c>
      <c r="F10" s="114">
        <v>5580</v>
      </c>
      <c r="G10" s="114">
        <v>5580</v>
      </c>
      <c r="H10" s="114">
        <v>5580</v>
      </c>
      <c r="I10" s="120"/>
      <c r="J10" s="120"/>
      <c r="K10" s="120"/>
      <c r="L10" s="120"/>
      <c r="M10" s="120"/>
      <c r="N10" s="120"/>
      <c r="O10" s="120"/>
      <c r="P10" s="120"/>
      <c r="Q10" s="120"/>
    </row>
    <row r="11" ht="21" customHeight="1" spans="1:17">
      <c r="A11" s="117" t="s">
        <v>220</v>
      </c>
      <c r="B11" s="112" t="s">
        <v>315</v>
      </c>
      <c r="C11" s="112" t="s">
        <v>316</v>
      </c>
      <c r="D11" s="112" t="s">
        <v>317</v>
      </c>
      <c r="E11" s="116">
        <v>1</v>
      </c>
      <c r="F11" s="114">
        <v>650</v>
      </c>
      <c r="G11" s="114">
        <v>650</v>
      </c>
      <c r="H11" s="114">
        <v>650</v>
      </c>
      <c r="I11" s="120"/>
      <c r="J11" s="120"/>
      <c r="K11" s="120"/>
      <c r="L11" s="120"/>
      <c r="M11" s="120"/>
      <c r="N11" s="120"/>
      <c r="O11" s="120"/>
      <c r="P11" s="120"/>
      <c r="Q11" s="120"/>
    </row>
    <row r="12" ht="21" customHeight="1" spans="1:17">
      <c r="A12" s="117" t="s">
        <v>220</v>
      </c>
      <c r="B12" s="112" t="s">
        <v>318</v>
      </c>
      <c r="C12" s="112" t="s">
        <v>319</v>
      </c>
      <c r="D12" s="112" t="s">
        <v>317</v>
      </c>
      <c r="E12" s="116">
        <v>2</v>
      </c>
      <c r="F12" s="114">
        <v>2000</v>
      </c>
      <c r="G12" s="114">
        <v>2000</v>
      </c>
      <c r="H12" s="114">
        <v>2000</v>
      </c>
      <c r="I12" s="120"/>
      <c r="J12" s="120"/>
      <c r="K12" s="120"/>
      <c r="L12" s="120"/>
      <c r="M12" s="120"/>
      <c r="N12" s="120"/>
      <c r="O12" s="120"/>
      <c r="P12" s="120"/>
      <c r="Q12" s="120"/>
    </row>
    <row r="13" ht="21" customHeight="1" spans="1:17">
      <c r="A13" s="117" t="s">
        <v>220</v>
      </c>
      <c r="B13" s="112" t="s">
        <v>320</v>
      </c>
      <c r="C13" s="112" t="s">
        <v>321</v>
      </c>
      <c r="D13" s="112" t="s">
        <v>322</v>
      </c>
      <c r="E13" s="116">
        <v>6</v>
      </c>
      <c r="F13" s="114">
        <v>5880</v>
      </c>
      <c r="G13" s="114">
        <v>5880</v>
      </c>
      <c r="H13" s="114">
        <v>5880</v>
      </c>
      <c r="I13" s="120"/>
      <c r="J13" s="120"/>
      <c r="K13" s="120"/>
      <c r="L13" s="120"/>
      <c r="M13" s="120"/>
      <c r="N13" s="120"/>
      <c r="O13" s="120"/>
      <c r="P13" s="120"/>
      <c r="Q13" s="120"/>
    </row>
    <row r="14" ht="21" customHeight="1" spans="1:17">
      <c r="A14" s="117" t="s">
        <v>220</v>
      </c>
      <c r="B14" s="112" t="s">
        <v>323</v>
      </c>
      <c r="C14" s="112" t="s">
        <v>324</v>
      </c>
      <c r="D14" s="112" t="s">
        <v>325</v>
      </c>
      <c r="E14" s="116">
        <v>40</v>
      </c>
      <c r="F14" s="114">
        <v>7200</v>
      </c>
      <c r="G14" s="114">
        <v>7200</v>
      </c>
      <c r="H14" s="114">
        <v>7200</v>
      </c>
      <c r="I14" s="120"/>
      <c r="J14" s="120"/>
      <c r="K14" s="120"/>
      <c r="L14" s="120"/>
      <c r="M14" s="120"/>
      <c r="N14" s="120"/>
      <c r="O14" s="120"/>
      <c r="P14" s="120"/>
      <c r="Q14" s="120"/>
    </row>
    <row r="15" ht="21" customHeight="1" spans="1:17">
      <c r="A15" s="117" t="s">
        <v>220</v>
      </c>
      <c r="B15" s="112" t="s">
        <v>326</v>
      </c>
      <c r="C15" s="112" t="s">
        <v>327</v>
      </c>
      <c r="D15" s="112" t="s">
        <v>322</v>
      </c>
      <c r="E15" s="116">
        <v>5</v>
      </c>
      <c r="F15" s="114">
        <v>15000</v>
      </c>
      <c r="G15" s="114">
        <v>15000</v>
      </c>
      <c r="H15" s="114">
        <v>15000</v>
      </c>
      <c r="I15" s="120"/>
      <c r="J15" s="120"/>
      <c r="K15" s="120"/>
      <c r="L15" s="120"/>
      <c r="M15" s="120"/>
      <c r="N15" s="120"/>
      <c r="O15" s="120"/>
      <c r="P15" s="120"/>
      <c r="Q15" s="120"/>
    </row>
    <row r="16" ht="21" customHeight="1" spans="1:17">
      <c r="A16" s="117" t="s">
        <v>177</v>
      </c>
      <c r="B16" s="112" t="s">
        <v>328</v>
      </c>
      <c r="C16" s="112" t="s">
        <v>329</v>
      </c>
      <c r="D16" s="112" t="s">
        <v>330</v>
      </c>
      <c r="E16" s="116">
        <v>1</v>
      </c>
      <c r="F16" s="114">
        <v>72000</v>
      </c>
      <c r="G16" s="114">
        <v>72000</v>
      </c>
      <c r="H16" s="114">
        <v>72000</v>
      </c>
      <c r="I16" s="120"/>
      <c r="J16" s="120"/>
      <c r="K16" s="120"/>
      <c r="L16" s="120"/>
      <c r="M16" s="120"/>
      <c r="N16" s="120"/>
      <c r="O16" s="120"/>
      <c r="P16" s="120"/>
      <c r="Q16" s="120"/>
    </row>
    <row r="17" ht="21" customHeight="1" spans="1:17">
      <c r="A17" s="117" t="s">
        <v>187</v>
      </c>
      <c r="B17" s="112" t="s">
        <v>331</v>
      </c>
      <c r="C17" s="112" t="s">
        <v>332</v>
      </c>
      <c r="D17" s="112" t="s">
        <v>330</v>
      </c>
      <c r="E17" s="116">
        <v>1</v>
      </c>
      <c r="F17" s="114"/>
      <c r="G17" s="114">
        <v>10000</v>
      </c>
      <c r="H17" s="114">
        <v>10000</v>
      </c>
      <c r="I17" s="120"/>
      <c r="J17" s="120"/>
      <c r="K17" s="120"/>
      <c r="L17" s="120"/>
      <c r="M17" s="120"/>
      <c r="N17" s="120"/>
      <c r="O17" s="120"/>
      <c r="P17" s="120"/>
      <c r="Q17" s="120"/>
    </row>
    <row r="18" ht="21" customHeight="1" spans="1:17">
      <c r="A18" s="117" t="s">
        <v>187</v>
      </c>
      <c r="B18" s="112" t="s">
        <v>333</v>
      </c>
      <c r="C18" s="112" t="s">
        <v>334</v>
      </c>
      <c r="D18" s="112" t="s">
        <v>330</v>
      </c>
      <c r="E18" s="116">
        <v>1</v>
      </c>
      <c r="F18" s="114">
        <v>15000</v>
      </c>
      <c r="G18" s="114">
        <v>15000</v>
      </c>
      <c r="H18" s="114">
        <v>15000</v>
      </c>
      <c r="I18" s="120"/>
      <c r="J18" s="120"/>
      <c r="K18" s="120"/>
      <c r="L18" s="120"/>
      <c r="M18" s="120"/>
      <c r="N18" s="120"/>
      <c r="O18" s="120"/>
      <c r="P18" s="120"/>
      <c r="Q18" s="120"/>
    </row>
    <row r="19" ht="21" customHeight="1" spans="1:17">
      <c r="A19" s="117" t="s">
        <v>187</v>
      </c>
      <c r="B19" s="112" t="s">
        <v>335</v>
      </c>
      <c r="C19" s="112" t="s">
        <v>336</v>
      </c>
      <c r="D19" s="112" t="s">
        <v>330</v>
      </c>
      <c r="E19" s="116">
        <v>1</v>
      </c>
      <c r="F19" s="114"/>
      <c r="G19" s="114">
        <v>2500</v>
      </c>
      <c r="H19" s="114">
        <v>2500</v>
      </c>
      <c r="I19" s="120"/>
      <c r="J19" s="120"/>
      <c r="K19" s="120"/>
      <c r="L19" s="120"/>
      <c r="M19" s="120"/>
      <c r="N19" s="120"/>
      <c r="O19" s="120"/>
      <c r="P19" s="120"/>
      <c r="Q19" s="120"/>
    </row>
    <row r="20" ht="21" customHeight="1" spans="1:17">
      <c r="A20" s="118" t="s">
        <v>100</v>
      </c>
      <c r="B20" s="119"/>
      <c r="C20" s="119"/>
      <c r="D20" s="119"/>
      <c r="E20" s="113"/>
      <c r="F20" s="114">
        <v>123310</v>
      </c>
      <c r="G20" s="114">
        <v>135810</v>
      </c>
      <c r="H20" s="114">
        <v>135810</v>
      </c>
      <c r="I20" s="120"/>
      <c r="J20" s="120"/>
      <c r="K20" s="120"/>
      <c r="L20" s="120"/>
      <c r="M20" s="120"/>
      <c r="N20" s="120"/>
      <c r="O20" s="120"/>
      <c r="P20" s="120"/>
      <c r="Q20" s="120"/>
    </row>
  </sheetData>
  <mergeCells count="16">
    <mergeCell ref="A2:Q2"/>
    <mergeCell ref="A3:F3"/>
    <mergeCell ref="G4:Q4"/>
    <mergeCell ref="L5:Q5"/>
    <mergeCell ref="A20:E20"/>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scale="48"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4"/>
  <sheetViews>
    <sheetView showZeros="0" workbookViewId="0">
      <selection activeCell="B16" sqref="B16"/>
    </sheetView>
  </sheetViews>
  <sheetFormatPr defaultColWidth="9.14166666666667" defaultRowHeight="14.25" customHeight="1"/>
  <cols>
    <col min="1" max="1" width="31.425" customWidth="1"/>
    <col min="2" max="2" width="21.7083333333333" customWidth="1"/>
    <col min="3" max="3" width="26.7083333333333" customWidth="1"/>
    <col min="4" max="14" width="16.6" customWidth="1"/>
  </cols>
  <sheetData>
    <row r="1" ht="13.5" customHeight="1" spans="1:14">
      <c r="A1" s="70"/>
      <c r="B1" s="70"/>
      <c r="C1" s="70"/>
      <c r="D1" s="70"/>
      <c r="E1" s="70"/>
      <c r="F1" s="70"/>
      <c r="G1" s="70"/>
      <c r="H1" s="71"/>
      <c r="I1" s="70"/>
      <c r="J1" s="70"/>
      <c r="K1" s="70"/>
      <c r="L1" s="56"/>
      <c r="M1" s="94"/>
      <c r="N1" s="95" t="s">
        <v>337</v>
      </c>
    </row>
    <row r="2" ht="27.75" customHeight="1" spans="1:14">
      <c r="A2" s="59" t="s">
        <v>338</v>
      </c>
      <c r="B2" s="72"/>
      <c r="C2" s="72"/>
      <c r="D2" s="72"/>
      <c r="E2" s="72"/>
      <c r="F2" s="72"/>
      <c r="G2" s="72"/>
      <c r="H2" s="73"/>
      <c r="I2" s="72"/>
      <c r="J2" s="72"/>
      <c r="K2" s="72"/>
      <c r="L2" s="51"/>
      <c r="M2" s="73"/>
      <c r="N2" s="72"/>
    </row>
    <row r="3" ht="18.75" customHeight="1" spans="1:14">
      <c r="A3" s="74" t="str">
        <f>"单位名称："&amp;"临沧市临翔区审计局"</f>
        <v>单位名称：临沧市临翔区审计局</v>
      </c>
      <c r="B3" s="75"/>
      <c r="C3" s="75"/>
      <c r="D3" s="75"/>
      <c r="E3" s="75"/>
      <c r="F3" s="75"/>
      <c r="G3" s="75"/>
      <c r="H3" s="71"/>
      <c r="I3" s="70"/>
      <c r="J3" s="70"/>
      <c r="K3" s="70"/>
      <c r="L3" s="96"/>
      <c r="M3" s="97"/>
      <c r="N3" s="98" t="s">
        <v>125</v>
      </c>
    </row>
    <row r="4" ht="15.75" customHeight="1" spans="1:14">
      <c r="A4" s="76" t="s">
        <v>302</v>
      </c>
      <c r="B4" s="77" t="s">
        <v>339</v>
      </c>
      <c r="C4" s="77" t="s">
        <v>340</v>
      </c>
      <c r="D4" s="78" t="s">
        <v>141</v>
      </c>
      <c r="E4" s="78"/>
      <c r="F4" s="78"/>
      <c r="G4" s="78"/>
      <c r="H4" s="79"/>
      <c r="I4" s="78"/>
      <c r="J4" s="78"/>
      <c r="K4" s="78"/>
      <c r="L4" s="99"/>
      <c r="M4" s="79"/>
      <c r="N4" s="100"/>
    </row>
    <row r="5" ht="17.25" customHeight="1" spans="1:14">
      <c r="A5" s="80"/>
      <c r="B5" s="81"/>
      <c r="C5" s="81"/>
      <c r="D5" s="81" t="s">
        <v>31</v>
      </c>
      <c r="E5" s="81" t="s">
        <v>34</v>
      </c>
      <c r="F5" s="81" t="s">
        <v>308</v>
      </c>
      <c r="G5" s="81" t="s">
        <v>309</v>
      </c>
      <c r="H5" s="82" t="s">
        <v>310</v>
      </c>
      <c r="I5" s="101" t="s">
        <v>311</v>
      </c>
      <c r="J5" s="101"/>
      <c r="K5" s="101"/>
      <c r="L5" s="102"/>
      <c r="M5" s="103"/>
      <c r="N5" s="84"/>
    </row>
    <row r="6" ht="54" customHeight="1" spans="1:14">
      <c r="A6" s="83"/>
      <c r="B6" s="84"/>
      <c r="C6" s="84"/>
      <c r="D6" s="84"/>
      <c r="E6" s="84"/>
      <c r="F6" s="84"/>
      <c r="G6" s="84"/>
      <c r="H6" s="85"/>
      <c r="I6" s="84" t="s">
        <v>33</v>
      </c>
      <c r="J6" s="84" t="s">
        <v>44</v>
      </c>
      <c r="K6" s="84" t="s">
        <v>148</v>
      </c>
      <c r="L6" s="104" t="s">
        <v>40</v>
      </c>
      <c r="M6" s="85" t="s">
        <v>41</v>
      </c>
      <c r="N6" s="84" t="s">
        <v>42</v>
      </c>
    </row>
    <row r="7" ht="15" customHeight="1" spans="1:14">
      <c r="A7" s="83">
        <v>1</v>
      </c>
      <c r="B7" s="84">
        <v>2</v>
      </c>
      <c r="C7" s="84">
        <v>3</v>
      </c>
      <c r="D7" s="85">
        <v>4</v>
      </c>
      <c r="E7" s="85">
        <v>5</v>
      </c>
      <c r="F7" s="85">
        <v>6</v>
      </c>
      <c r="G7" s="85">
        <v>7</v>
      </c>
      <c r="H7" s="85">
        <v>8</v>
      </c>
      <c r="I7" s="85">
        <v>9</v>
      </c>
      <c r="J7" s="85">
        <v>10</v>
      </c>
      <c r="K7" s="85">
        <v>11</v>
      </c>
      <c r="L7" s="85">
        <v>12</v>
      </c>
      <c r="M7" s="85">
        <v>13</v>
      </c>
      <c r="N7" s="85">
        <v>14</v>
      </c>
    </row>
    <row r="8" ht="21" customHeight="1" spans="1:14">
      <c r="A8" s="86" t="s">
        <v>46</v>
      </c>
      <c r="B8" s="87"/>
      <c r="C8" s="87"/>
      <c r="D8" s="88">
        <v>487000</v>
      </c>
      <c r="E8" s="88">
        <v>337000</v>
      </c>
      <c r="F8" s="88"/>
      <c r="G8" s="88"/>
      <c r="H8" s="88"/>
      <c r="I8" s="88">
        <v>150000</v>
      </c>
      <c r="J8" s="88"/>
      <c r="K8" s="88"/>
      <c r="L8" s="105"/>
      <c r="M8" s="88"/>
      <c r="N8" s="88">
        <v>150000</v>
      </c>
    </row>
    <row r="9" ht="21" customHeight="1" spans="1:14">
      <c r="A9" s="89" t="s">
        <v>46</v>
      </c>
      <c r="B9" s="87"/>
      <c r="C9" s="87"/>
      <c r="D9" s="88">
        <v>487000</v>
      </c>
      <c r="E9" s="88">
        <v>337000</v>
      </c>
      <c r="F9" s="88"/>
      <c r="G9" s="88"/>
      <c r="H9" s="88"/>
      <c r="I9" s="88">
        <v>150000</v>
      </c>
      <c r="J9" s="88"/>
      <c r="K9" s="88"/>
      <c r="L9" s="105"/>
      <c r="M9" s="88"/>
      <c r="N9" s="88">
        <v>150000</v>
      </c>
    </row>
    <row r="10" ht="21" customHeight="1" spans="1:14">
      <c r="A10" s="90" t="s">
        <v>220</v>
      </c>
      <c r="B10" s="87" t="s">
        <v>341</v>
      </c>
      <c r="C10" s="87" t="s">
        <v>342</v>
      </c>
      <c r="D10" s="88">
        <v>250000</v>
      </c>
      <c r="E10" s="88">
        <v>250000</v>
      </c>
      <c r="F10" s="88"/>
      <c r="G10" s="88"/>
      <c r="H10" s="88"/>
      <c r="I10" s="88"/>
      <c r="J10" s="88"/>
      <c r="K10" s="88"/>
      <c r="L10" s="105"/>
      <c r="M10" s="88"/>
      <c r="N10" s="88"/>
    </row>
    <row r="11" ht="21" customHeight="1" spans="1:14">
      <c r="A11" s="90" t="s">
        <v>220</v>
      </c>
      <c r="B11" s="87" t="s">
        <v>341</v>
      </c>
      <c r="C11" s="87" t="s">
        <v>342</v>
      </c>
      <c r="D11" s="88">
        <v>150000</v>
      </c>
      <c r="E11" s="88"/>
      <c r="F11" s="88"/>
      <c r="G11" s="88"/>
      <c r="H11" s="88"/>
      <c r="I11" s="88">
        <v>150000</v>
      </c>
      <c r="J11" s="88"/>
      <c r="K11" s="88"/>
      <c r="L11" s="105"/>
      <c r="M11" s="88"/>
      <c r="N11" s="88">
        <v>150000</v>
      </c>
    </row>
    <row r="12" ht="21" customHeight="1" spans="1:14">
      <c r="A12" s="90" t="s">
        <v>177</v>
      </c>
      <c r="B12" s="87" t="s">
        <v>328</v>
      </c>
      <c r="C12" s="87" t="s">
        <v>343</v>
      </c>
      <c r="D12" s="88">
        <v>72000</v>
      </c>
      <c r="E12" s="88">
        <v>72000</v>
      </c>
      <c r="F12" s="88"/>
      <c r="G12" s="88"/>
      <c r="H12" s="88"/>
      <c r="I12" s="88"/>
      <c r="J12" s="88"/>
      <c r="K12" s="88"/>
      <c r="L12" s="105"/>
      <c r="M12" s="88"/>
      <c r="N12" s="88"/>
    </row>
    <row r="13" ht="21" customHeight="1" spans="1:14">
      <c r="A13" s="90" t="s">
        <v>187</v>
      </c>
      <c r="B13" s="87" t="s">
        <v>333</v>
      </c>
      <c r="C13" s="87" t="s">
        <v>344</v>
      </c>
      <c r="D13" s="88">
        <v>15000</v>
      </c>
      <c r="E13" s="88">
        <v>15000</v>
      </c>
      <c r="F13" s="88"/>
      <c r="G13" s="88"/>
      <c r="H13" s="88"/>
      <c r="I13" s="88"/>
      <c r="J13" s="88"/>
      <c r="K13" s="88"/>
      <c r="L13" s="105"/>
      <c r="M13" s="88"/>
      <c r="N13" s="88"/>
    </row>
    <row r="14" ht="21" customHeight="1" spans="1:14">
      <c r="A14" s="91" t="s">
        <v>100</v>
      </c>
      <c r="B14" s="92"/>
      <c r="C14" s="93"/>
      <c r="D14" s="88">
        <v>487000</v>
      </c>
      <c r="E14" s="88">
        <v>337000</v>
      </c>
      <c r="F14" s="88"/>
      <c r="G14" s="88"/>
      <c r="H14" s="88"/>
      <c r="I14" s="88">
        <v>150000</v>
      </c>
      <c r="J14" s="88"/>
      <c r="K14" s="88"/>
      <c r="L14" s="105"/>
      <c r="M14" s="88"/>
      <c r="N14" s="88">
        <v>150000</v>
      </c>
    </row>
  </sheetData>
  <mergeCells count="13">
    <mergeCell ref="A2:N2"/>
    <mergeCell ref="A3:C3"/>
    <mergeCell ref="D4:N4"/>
    <mergeCell ref="I5:N5"/>
    <mergeCell ref="A14:C14"/>
    <mergeCell ref="A4:A6"/>
    <mergeCell ref="B4:B6"/>
    <mergeCell ref="C4:C6"/>
    <mergeCell ref="D5:D6"/>
    <mergeCell ref="E5:E6"/>
    <mergeCell ref="F5:F6"/>
    <mergeCell ref="G5:G6"/>
    <mergeCell ref="H5:H6"/>
  </mergeCells>
  <pageMargins left="0.75" right="0.75" top="1" bottom="1" header="0.5" footer="0.5"/>
  <pageSetup paperSize="9" scale="50"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9"/>
  <sheetViews>
    <sheetView showZeros="0" workbookViewId="0">
      <selection activeCell="C8" sqref="C8"/>
    </sheetView>
  </sheetViews>
  <sheetFormatPr defaultColWidth="9.14166666666667" defaultRowHeight="14.25" customHeight="1"/>
  <cols>
    <col min="1" max="1" width="42.0333333333333" customWidth="1"/>
    <col min="2" max="15" width="17.175" customWidth="1"/>
    <col min="16" max="23" width="17.0333333333333" customWidth="1"/>
  </cols>
  <sheetData>
    <row r="1" ht="13.5" customHeight="1" spans="4:23">
      <c r="D1" s="58"/>
      <c r="W1" s="56" t="s">
        <v>345</v>
      </c>
    </row>
    <row r="2" ht="27.75" customHeight="1" spans="1:23">
      <c r="A2" s="59" t="s">
        <v>346</v>
      </c>
      <c r="B2" s="29"/>
      <c r="C2" s="29"/>
      <c r="D2" s="29"/>
      <c r="E2" s="29"/>
      <c r="F2" s="29"/>
      <c r="G2" s="29"/>
      <c r="H2" s="29"/>
      <c r="I2" s="29"/>
      <c r="J2" s="29"/>
      <c r="K2" s="29"/>
      <c r="L2" s="29"/>
      <c r="M2" s="29"/>
      <c r="N2" s="29"/>
      <c r="O2" s="29"/>
      <c r="P2" s="29"/>
      <c r="Q2" s="29"/>
      <c r="R2" s="29"/>
      <c r="S2" s="29"/>
      <c r="T2" s="29"/>
      <c r="U2" s="29"/>
      <c r="V2" s="29"/>
      <c r="W2" s="29"/>
    </row>
    <row r="3" s="1" customFormat="1" ht="18" customHeight="1" spans="1:23">
      <c r="A3" s="60" t="str">
        <f>"单位名称："&amp;"临沧市临翔区审计局"</f>
        <v>单位名称：临沧市临翔区审计局</v>
      </c>
      <c r="B3" s="61"/>
      <c r="C3" s="61"/>
      <c r="D3" s="62"/>
      <c r="E3" s="61"/>
      <c r="F3" s="61"/>
      <c r="G3" s="61"/>
      <c r="H3" s="61"/>
      <c r="I3" s="61"/>
      <c r="W3" s="8" t="s">
        <v>125</v>
      </c>
    </row>
    <row r="4" s="1" customFormat="1" ht="19.5" customHeight="1" spans="1:23">
      <c r="A4" s="63" t="s">
        <v>347</v>
      </c>
      <c r="B4" s="11" t="s">
        <v>141</v>
      </c>
      <c r="C4" s="12"/>
      <c r="D4" s="12"/>
      <c r="E4" s="64" t="s">
        <v>348</v>
      </c>
      <c r="F4" s="64"/>
      <c r="G4" s="64"/>
      <c r="H4" s="64"/>
      <c r="I4" s="64"/>
      <c r="J4" s="64"/>
      <c r="K4" s="64"/>
      <c r="L4" s="64"/>
      <c r="M4" s="64"/>
      <c r="N4" s="64"/>
      <c r="O4" s="64"/>
      <c r="P4" s="64"/>
      <c r="Q4" s="64"/>
      <c r="R4" s="64"/>
      <c r="S4" s="64"/>
      <c r="T4" s="64"/>
      <c r="U4" s="64"/>
      <c r="V4" s="64"/>
      <c r="W4" s="64"/>
    </row>
    <row r="5" s="57" customFormat="1" ht="101" customHeight="1" spans="1:23">
      <c r="A5" s="65"/>
      <c r="B5" s="66" t="s">
        <v>31</v>
      </c>
      <c r="C5" s="67" t="s">
        <v>34</v>
      </c>
      <c r="D5" s="68" t="s">
        <v>349</v>
      </c>
      <c r="E5" s="65" t="s">
        <v>350</v>
      </c>
      <c r="F5" s="65" t="s">
        <v>351</v>
      </c>
      <c r="G5" s="65" t="s">
        <v>352</v>
      </c>
      <c r="H5" s="65" t="s">
        <v>353</v>
      </c>
      <c r="I5" s="65" t="s">
        <v>354</v>
      </c>
      <c r="J5" s="65" t="s">
        <v>355</v>
      </c>
      <c r="K5" s="65" t="s">
        <v>356</v>
      </c>
      <c r="L5" s="65" t="s">
        <v>357</v>
      </c>
      <c r="M5" s="65" t="s">
        <v>358</v>
      </c>
      <c r="N5" s="65" t="s">
        <v>359</v>
      </c>
      <c r="O5" s="65" t="s">
        <v>360</v>
      </c>
      <c r="P5" s="65" t="s">
        <v>361</v>
      </c>
      <c r="Q5" s="65" t="s">
        <v>362</v>
      </c>
      <c r="R5" s="65" t="s">
        <v>363</v>
      </c>
      <c r="S5" s="65" t="s">
        <v>364</v>
      </c>
      <c r="T5" s="65" t="s">
        <v>365</v>
      </c>
      <c r="U5" s="65" t="s">
        <v>366</v>
      </c>
      <c r="V5" s="65" t="s">
        <v>367</v>
      </c>
      <c r="W5" s="65" t="s">
        <v>368</v>
      </c>
    </row>
    <row r="6" s="1" customFormat="1" ht="75" customHeight="1" spans="1:23">
      <c r="A6" s="20">
        <v>1</v>
      </c>
      <c r="B6" s="20">
        <v>2</v>
      </c>
      <c r="C6" s="20">
        <v>3</v>
      </c>
      <c r="D6" s="11">
        <v>4</v>
      </c>
      <c r="E6" s="20">
        <v>5</v>
      </c>
      <c r="F6" s="20">
        <v>6</v>
      </c>
      <c r="G6" s="20">
        <v>7</v>
      </c>
      <c r="H6" s="11">
        <v>8</v>
      </c>
      <c r="I6" s="20">
        <v>9</v>
      </c>
      <c r="J6" s="20">
        <v>10</v>
      </c>
      <c r="K6" s="20">
        <v>11</v>
      </c>
      <c r="L6" s="11">
        <v>12</v>
      </c>
      <c r="M6" s="20">
        <v>13</v>
      </c>
      <c r="N6" s="20">
        <v>14</v>
      </c>
      <c r="O6" s="20">
        <v>15</v>
      </c>
      <c r="P6" s="11">
        <v>16</v>
      </c>
      <c r="Q6" s="20">
        <v>17</v>
      </c>
      <c r="R6" s="20">
        <v>18</v>
      </c>
      <c r="S6" s="20">
        <v>19</v>
      </c>
      <c r="T6" s="11">
        <v>20</v>
      </c>
      <c r="U6" s="11">
        <v>21</v>
      </c>
      <c r="V6" s="11">
        <v>22</v>
      </c>
      <c r="W6" s="20">
        <v>23</v>
      </c>
    </row>
    <row r="7" s="1" customFormat="1" ht="63" customHeight="1" spans="1:23">
      <c r="A7" s="33"/>
      <c r="B7" s="24"/>
      <c r="C7" s="24"/>
      <c r="D7" s="24"/>
      <c r="E7" s="24"/>
      <c r="F7" s="24"/>
      <c r="G7" s="24"/>
      <c r="H7" s="24"/>
      <c r="I7" s="24"/>
      <c r="J7" s="24"/>
      <c r="K7" s="24"/>
      <c r="L7" s="24"/>
      <c r="M7" s="24"/>
      <c r="N7" s="24"/>
      <c r="O7" s="24"/>
      <c r="P7" s="24"/>
      <c r="Q7" s="24"/>
      <c r="R7" s="24"/>
      <c r="S7" s="24"/>
      <c r="T7" s="24"/>
      <c r="U7" s="24"/>
      <c r="V7" s="24"/>
      <c r="W7" s="24"/>
    </row>
    <row r="8" s="1" customFormat="1" ht="111" customHeight="1" spans="1:23">
      <c r="A8" s="33"/>
      <c r="B8" s="24"/>
      <c r="C8" s="24"/>
      <c r="D8" s="24"/>
      <c r="E8" s="24"/>
      <c r="F8" s="24"/>
      <c r="G8" s="24"/>
      <c r="H8" s="24"/>
      <c r="I8" s="24"/>
      <c r="J8" s="24"/>
      <c r="K8" s="24"/>
      <c r="L8" s="24"/>
      <c r="M8" s="24"/>
      <c r="N8" s="24"/>
      <c r="O8" s="24"/>
      <c r="P8" s="24"/>
      <c r="Q8" s="24"/>
      <c r="R8" s="24"/>
      <c r="S8" s="24"/>
      <c r="T8" s="24"/>
      <c r="U8" s="24"/>
      <c r="V8" s="24"/>
      <c r="W8" s="24"/>
    </row>
    <row r="9" s="1" customFormat="1" ht="29" customHeight="1" spans="1:23">
      <c r="A9" s="69" t="s">
        <v>369</v>
      </c>
      <c r="B9" s="57"/>
      <c r="C9" s="57"/>
      <c r="D9" s="57"/>
      <c r="E9" s="57"/>
      <c r="F9" s="57"/>
      <c r="G9" s="57"/>
      <c r="H9" s="57"/>
      <c r="I9" s="57"/>
      <c r="J9" s="57"/>
      <c r="K9" s="57"/>
      <c r="L9" s="57"/>
      <c r="M9" s="57"/>
      <c r="N9" s="57"/>
      <c r="O9" s="57"/>
      <c r="P9" s="57"/>
      <c r="Q9" s="57"/>
      <c r="R9" s="57"/>
      <c r="S9" s="57"/>
      <c r="T9" s="57"/>
      <c r="U9" s="57"/>
      <c r="V9" s="57"/>
      <c r="W9" s="57"/>
    </row>
  </sheetData>
  <mergeCells count="6">
    <mergeCell ref="A2:W2"/>
    <mergeCell ref="A3:I3"/>
    <mergeCell ref="B4:D4"/>
    <mergeCell ref="E4:W4"/>
    <mergeCell ref="A9:W9"/>
    <mergeCell ref="A4:A5"/>
  </mergeCells>
  <pageMargins left="0.75" right="0.75" top="1" bottom="1" header="0.5" footer="0.5"/>
  <pageSetup paperSize="9" scale="31"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A16" sqref="A16"/>
    </sheetView>
  </sheetViews>
  <sheetFormatPr defaultColWidth="9.14166666666667" defaultRowHeight="12" customHeight="1" outlineLevelRow="7"/>
  <cols>
    <col min="1" max="1" width="34.2833333333333" customWidth="1"/>
    <col min="2" max="2" width="29" customWidth="1"/>
    <col min="3" max="3" width="16.3166666666667" customWidth="1"/>
    <col min="4" max="4" width="15.6" customWidth="1"/>
    <col min="5" max="5" width="23.575" customWidth="1"/>
    <col min="6" max="6" width="11.2833333333333" customWidth="1"/>
    <col min="7" max="7" width="14.8833333333333" customWidth="1"/>
    <col min="8" max="8" width="10.8833333333333" customWidth="1"/>
    <col min="9" max="9" width="13.425" customWidth="1"/>
    <col min="10" max="10" width="32.0333333333333" customWidth="1"/>
  </cols>
  <sheetData>
    <row r="1" customHeight="1" spans="10:10">
      <c r="J1" s="56" t="s">
        <v>370</v>
      </c>
    </row>
    <row r="2" ht="28.5" customHeight="1" spans="1:10">
      <c r="A2" s="50" t="s">
        <v>371</v>
      </c>
      <c r="B2" s="29"/>
      <c r="C2" s="29"/>
      <c r="D2" s="29"/>
      <c r="E2" s="29"/>
      <c r="F2" s="51"/>
      <c r="G2" s="29"/>
      <c r="H2" s="51"/>
      <c r="I2" s="51"/>
      <c r="J2" s="29"/>
    </row>
    <row r="3" s="1" customFormat="1" ht="25" customHeight="1" spans="1:1">
      <c r="A3" s="5" t="str">
        <f>"单位名称："&amp;"临沧市临翔区审计局"</f>
        <v>单位名称：临沧市临翔区审计局</v>
      </c>
    </row>
    <row r="4" s="1" customFormat="1" ht="53" customHeight="1" spans="1:10">
      <c r="A4" s="52" t="s">
        <v>237</v>
      </c>
      <c r="B4" s="52" t="s">
        <v>238</v>
      </c>
      <c r="C4" s="52" t="s">
        <v>239</v>
      </c>
      <c r="D4" s="52" t="s">
        <v>240</v>
      </c>
      <c r="E4" s="52" t="s">
        <v>241</v>
      </c>
      <c r="F4" s="37" t="s">
        <v>242</v>
      </c>
      <c r="G4" s="52" t="s">
        <v>243</v>
      </c>
      <c r="H4" s="37" t="s">
        <v>244</v>
      </c>
      <c r="I4" s="37" t="s">
        <v>245</v>
      </c>
      <c r="J4" s="52" t="s">
        <v>246</v>
      </c>
    </row>
    <row r="5" s="1" customFormat="1" ht="43" customHeight="1" spans="1:10">
      <c r="A5" s="52">
        <v>1</v>
      </c>
      <c r="B5" s="52">
        <v>2</v>
      </c>
      <c r="C5" s="52">
        <v>3</v>
      </c>
      <c r="D5" s="52">
        <v>4</v>
      </c>
      <c r="E5" s="52">
        <v>5</v>
      </c>
      <c r="F5" s="37">
        <v>6</v>
      </c>
      <c r="G5" s="52">
        <v>7</v>
      </c>
      <c r="H5" s="37">
        <v>8</v>
      </c>
      <c r="I5" s="37">
        <v>9</v>
      </c>
      <c r="J5" s="52">
        <v>10</v>
      </c>
    </row>
    <row r="6" s="1" customFormat="1" ht="56" customHeight="1" spans="1:10">
      <c r="A6" s="33"/>
      <c r="B6" s="53"/>
      <c r="C6" s="53"/>
      <c r="D6" s="53"/>
      <c r="E6" s="52"/>
      <c r="F6" s="37"/>
      <c r="G6" s="52"/>
      <c r="H6" s="37"/>
      <c r="I6" s="37"/>
      <c r="J6" s="52"/>
    </row>
    <row r="7" s="1" customFormat="1" ht="72" customHeight="1" spans="1:10">
      <c r="A7" s="33"/>
      <c r="B7" s="23"/>
      <c r="C7" s="23"/>
      <c r="D7" s="23"/>
      <c r="E7" s="33"/>
      <c r="F7" s="23"/>
      <c r="G7" s="33"/>
      <c r="H7" s="23"/>
      <c r="I7" s="23"/>
      <c r="J7" s="33"/>
    </row>
    <row r="8" s="1" customFormat="1" ht="27" customHeight="1" spans="1:10">
      <c r="A8" s="54" t="s">
        <v>372</v>
      </c>
      <c r="B8" s="55"/>
      <c r="C8" s="55"/>
      <c r="D8" s="55"/>
      <c r="E8" s="55"/>
      <c r="F8" s="55"/>
      <c r="G8" s="55"/>
      <c r="H8" s="55"/>
      <c r="I8" s="55"/>
      <c r="J8" s="55"/>
    </row>
  </sheetData>
  <mergeCells count="3">
    <mergeCell ref="A2:J2"/>
    <mergeCell ref="A3:H3"/>
    <mergeCell ref="A8:J8"/>
  </mergeCells>
  <pageMargins left="0.75" right="0.75" top="1" bottom="1" header="0.5" footer="0.5"/>
  <pageSetup paperSize="9" scale="65" fitToHeight="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6"/>
  <sheetViews>
    <sheetView showZeros="0" workbookViewId="0">
      <selection activeCell="B6" sqref="B6"/>
    </sheetView>
  </sheetViews>
  <sheetFormatPr defaultColWidth="8.85" defaultRowHeight="15" customHeight="1" outlineLevelCol="7"/>
  <cols>
    <col min="1" max="1" width="36.0333333333333" customWidth="1"/>
    <col min="2" max="2" width="19.7416666666667" customWidth="1"/>
    <col min="3" max="3" width="28.6833333333333" customWidth="1"/>
    <col min="4" max="4" width="26.375" customWidth="1"/>
    <col min="5" max="5" width="14.45" customWidth="1"/>
    <col min="6" max="6" width="17.175" customWidth="1"/>
    <col min="7" max="7" width="17.3166666666667" customWidth="1"/>
    <col min="8" max="8" width="28.3166666666667" customWidth="1"/>
  </cols>
  <sheetData>
    <row r="1" ht="18.75" customHeight="1" spans="1:8">
      <c r="A1" s="39"/>
      <c r="B1" s="39"/>
      <c r="C1" s="39"/>
      <c r="D1" s="39"/>
      <c r="E1" s="39"/>
      <c r="F1" s="39"/>
      <c r="G1" s="39"/>
      <c r="H1" s="40" t="s">
        <v>373</v>
      </c>
    </row>
    <row r="2" ht="30.65" customHeight="1" spans="1:8">
      <c r="A2" s="41" t="s">
        <v>374</v>
      </c>
      <c r="B2" s="41"/>
      <c r="C2" s="41"/>
      <c r="D2" s="41"/>
      <c r="E2" s="41"/>
      <c r="F2" s="41"/>
      <c r="G2" s="41"/>
      <c r="H2" s="41"/>
    </row>
    <row r="3" s="38" customFormat="1" ht="18.75" customHeight="1" spans="1:8">
      <c r="A3" s="42" t="str">
        <f>"单位名称："&amp;"临沧市临翔区审计局"</f>
        <v>单位名称：临沧市临翔区审计局</v>
      </c>
      <c r="B3" s="43"/>
      <c r="C3" s="43"/>
      <c r="D3" s="43"/>
      <c r="E3" s="43"/>
      <c r="F3" s="43"/>
      <c r="G3" s="43"/>
      <c r="H3" s="43"/>
    </row>
    <row r="4" s="38" customFormat="1" ht="18.75" customHeight="1" spans="1:8">
      <c r="A4" s="44" t="s">
        <v>134</v>
      </c>
      <c r="B4" s="44" t="s">
        <v>375</v>
      </c>
      <c r="C4" s="44" t="s">
        <v>376</v>
      </c>
      <c r="D4" s="44" t="s">
        <v>377</v>
      </c>
      <c r="E4" s="44" t="s">
        <v>378</v>
      </c>
      <c r="F4" s="44" t="s">
        <v>379</v>
      </c>
      <c r="G4" s="44"/>
      <c r="H4" s="44"/>
    </row>
    <row r="5" s="38" customFormat="1" ht="18.75" customHeight="1" spans="1:8">
      <c r="A5" s="44"/>
      <c r="B5" s="44"/>
      <c r="C5" s="44"/>
      <c r="D5" s="44"/>
      <c r="E5" s="44"/>
      <c r="F5" s="44" t="s">
        <v>306</v>
      </c>
      <c r="G5" s="44" t="s">
        <v>380</v>
      </c>
      <c r="H5" s="44" t="s">
        <v>381</v>
      </c>
    </row>
    <row r="6" s="38" customFormat="1" ht="30" customHeight="1" spans="1:8">
      <c r="A6" s="45" t="s">
        <v>117</v>
      </c>
      <c r="B6" s="45" t="s">
        <v>118</v>
      </c>
      <c r="C6" s="45" t="s">
        <v>119</v>
      </c>
      <c r="D6" s="45" t="s">
        <v>382</v>
      </c>
      <c r="E6" s="45" t="s">
        <v>120</v>
      </c>
      <c r="F6" s="45" t="s">
        <v>121</v>
      </c>
      <c r="G6" s="45" t="s">
        <v>122</v>
      </c>
      <c r="H6" s="45" t="s">
        <v>280</v>
      </c>
    </row>
    <row r="7" s="38" customFormat="1" ht="48" customHeight="1" spans="1:8">
      <c r="A7" s="46" t="s">
        <v>46</v>
      </c>
      <c r="B7" s="46"/>
      <c r="C7" s="46"/>
      <c r="D7" s="46"/>
      <c r="E7" s="44"/>
      <c r="F7" s="47">
        <v>33</v>
      </c>
      <c r="G7" s="48"/>
      <c r="H7" s="48">
        <v>67930</v>
      </c>
    </row>
    <row r="8" s="38" customFormat="1" ht="48" customHeight="1" spans="1:8">
      <c r="A8" s="49" t="s">
        <v>46</v>
      </c>
      <c r="B8" s="46" t="s">
        <v>383</v>
      </c>
      <c r="C8" s="46" t="s">
        <v>384</v>
      </c>
      <c r="D8" s="46" t="s">
        <v>385</v>
      </c>
      <c r="E8" s="44" t="s">
        <v>253</v>
      </c>
      <c r="F8" s="47">
        <v>8</v>
      </c>
      <c r="G8" s="48">
        <v>680</v>
      </c>
      <c r="H8" s="48">
        <v>5440</v>
      </c>
    </row>
    <row r="9" s="38" customFormat="1" ht="44" customHeight="1" spans="1:8">
      <c r="A9" s="49" t="s">
        <v>46</v>
      </c>
      <c r="B9" s="46" t="s">
        <v>383</v>
      </c>
      <c r="C9" s="46" t="s">
        <v>386</v>
      </c>
      <c r="D9" s="46" t="s">
        <v>387</v>
      </c>
      <c r="E9" s="44" t="s">
        <v>322</v>
      </c>
      <c r="F9" s="47">
        <v>1</v>
      </c>
      <c r="G9" s="48">
        <v>6380</v>
      </c>
      <c r="H9" s="48">
        <v>6380</v>
      </c>
    </row>
    <row r="10" s="38" customFormat="1" ht="40" customHeight="1" spans="1:8">
      <c r="A10" s="49" t="s">
        <v>46</v>
      </c>
      <c r="B10" s="46" t="s">
        <v>383</v>
      </c>
      <c r="C10" s="46" t="s">
        <v>321</v>
      </c>
      <c r="D10" s="46" t="s">
        <v>388</v>
      </c>
      <c r="E10" s="44" t="s">
        <v>322</v>
      </c>
      <c r="F10" s="47">
        <v>6</v>
      </c>
      <c r="G10" s="48">
        <v>980</v>
      </c>
      <c r="H10" s="48">
        <v>5880</v>
      </c>
    </row>
    <row r="11" s="38" customFormat="1" ht="47" customHeight="1" spans="1:8">
      <c r="A11" s="49" t="s">
        <v>46</v>
      </c>
      <c r="B11" s="46" t="s">
        <v>383</v>
      </c>
      <c r="C11" s="46" t="s">
        <v>389</v>
      </c>
      <c r="D11" s="46" t="s">
        <v>390</v>
      </c>
      <c r="E11" s="44" t="s">
        <v>322</v>
      </c>
      <c r="F11" s="47">
        <v>1</v>
      </c>
      <c r="G11" s="48">
        <v>27000</v>
      </c>
      <c r="H11" s="48">
        <v>27000</v>
      </c>
    </row>
    <row r="12" s="38" customFormat="1" ht="49" customHeight="1" spans="1:8">
      <c r="A12" s="49" t="s">
        <v>46</v>
      </c>
      <c r="B12" s="46" t="s">
        <v>383</v>
      </c>
      <c r="C12" s="46" t="s">
        <v>327</v>
      </c>
      <c r="D12" s="46" t="s">
        <v>391</v>
      </c>
      <c r="E12" s="44" t="s">
        <v>322</v>
      </c>
      <c r="F12" s="47">
        <v>5</v>
      </c>
      <c r="G12" s="48">
        <v>3000</v>
      </c>
      <c r="H12" s="48">
        <v>15000</v>
      </c>
    </row>
    <row r="13" s="38" customFormat="1" ht="54" customHeight="1" spans="1:8">
      <c r="A13" s="49" t="s">
        <v>46</v>
      </c>
      <c r="B13" s="46" t="s">
        <v>392</v>
      </c>
      <c r="C13" s="46" t="s">
        <v>316</v>
      </c>
      <c r="D13" s="46" t="s">
        <v>315</v>
      </c>
      <c r="E13" s="44" t="s">
        <v>317</v>
      </c>
      <c r="F13" s="47">
        <v>1</v>
      </c>
      <c r="G13" s="48">
        <v>650</v>
      </c>
      <c r="H13" s="48">
        <v>650</v>
      </c>
    </row>
    <row r="14" s="38" customFormat="1" ht="52" customHeight="1" spans="1:8">
      <c r="A14" s="49" t="s">
        <v>46</v>
      </c>
      <c r="B14" s="46" t="s">
        <v>392</v>
      </c>
      <c r="C14" s="46" t="s">
        <v>319</v>
      </c>
      <c r="D14" s="46" t="s">
        <v>393</v>
      </c>
      <c r="E14" s="44" t="s">
        <v>253</v>
      </c>
      <c r="F14" s="47">
        <v>2</v>
      </c>
      <c r="G14" s="48">
        <v>1000</v>
      </c>
      <c r="H14" s="48">
        <v>2000</v>
      </c>
    </row>
    <row r="15" s="38" customFormat="1" ht="54" customHeight="1" spans="1:8">
      <c r="A15" s="49" t="s">
        <v>46</v>
      </c>
      <c r="B15" s="46" t="s">
        <v>392</v>
      </c>
      <c r="C15" s="46" t="s">
        <v>313</v>
      </c>
      <c r="D15" s="46" t="s">
        <v>312</v>
      </c>
      <c r="E15" s="44" t="s">
        <v>314</v>
      </c>
      <c r="F15" s="47">
        <v>9</v>
      </c>
      <c r="G15" s="48">
        <v>620</v>
      </c>
      <c r="H15" s="48">
        <v>5580</v>
      </c>
    </row>
    <row r="16" s="38" customFormat="1" ht="20.15" customHeight="1" spans="1:8">
      <c r="A16" s="44" t="s">
        <v>31</v>
      </c>
      <c r="B16" s="44"/>
      <c r="C16" s="44"/>
      <c r="D16" s="44"/>
      <c r="E16" s="44"/>
      <c r="F16" s="47">
        <v>33</v>
      </c>
      <c r="G16" s="48"/>
      <c r="H16" s="48">
        <v>67930</v>
      </c>
    </row>
  </sheetData>
  <mergeCells count="8">
    <mergeCell ref="A2:H2"/>
    <mergeCell ref="F4:H4"/>
    <mergeCell ref="A16:E16"/>
    <mergeCell ref="A4:A5"/>
    <mergeCell ref="B4:B5"/>
    <mergeCell ref="C4:C5"/>
    <mergeCell ref="D4:D5"/>
    <mergeCell ref="E4:E5"/>
  </mergeCells>
  <pageMargins left="0.75" right="0.75" top="1" bottom="1" header="0.5" footer="0.5"/>
  <pageSetup paperSize="9" scale="70" fitToHeight="0"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C9" sqref="C9"/>
    </sheetView>
  </sheetViews>
  <sheetFormatPr defaultColWidth="9.14166666666667" defaultRowHeight="14.25" customHeight="1"/>
  <cols>
    <col min="1" max="1" width="16.3166666666667" customWidth="1"/>
    <col min="2" max="2" width="29.0333333333333" customWidth="1"/>
    <col min="3" max="3" width="23.85" customWidth="1"/>
    <col min="4" max="7" width="19.6" customWidth="1"/>
    <col min="8" max="8" width="15.425" customWidth="1"/>
    <col min="9" max="11" width="19.6" customWidth="1"/>
  </cols>
  <sheetData>
    <row r="1" ht="13.5" customHeight="1" spans="4:11">
      <c r="D1" s="2"/>
      <c r="E1" s="2"/>
      <c r="F1" s="2"/>
      <c r="G1" s="2"/>
      <c r="K1" s="3" t="s">
        <v>394</v>
      </c>
    </row>
    <row r="2" ht="27.75" customHeight="1" spans="1:11">
      <c r="A2" s="29" t="s">
        <v>395</v>
      </c>
      <c r="B2" s="29"/>
      <c r="C2" s="29"/>
      <c r="D2" s="29"/>
      <c r="E2" s="29"/>
      <c r="F2" s="29"/>
      <c r="G2" s="29"/>
      <c r="H2" s="29"/>
      <c r="I2" s="29"/>
      <c r="J2" s="29"/>
      <c r="K2" s="29"/>
    </row>
    <row r="3" s="1" customFormat="1" ht="24" customHeight="1" spans="1:11">
      <c r="A3" s="30" t="str">
        <f>"单位名称："&amp;"临沧市临翔区审计局"</f>
        <v>单位名称：临沧市临翔区审计局</v>
      </c>
      <c r="B3" s="31"/>
      <c r="C3" s="31"/>
      <c r="D3" s="31"/>
      <c r="E3" s="31"/>
      <c r="F3" s="31"/>
      <c r="G3" s="31"/>
      <c r="H3" s="7"/>
      <c r="I3" s="7"/>
      <c r="J3" s="7"/>
      <c r="K3" s="8" t="s">
        <v>125</v>
      </c>
    </row>
    <row r="4" s="1" customFormat="1" ht="21.75" customHeight="1" spans="1:11">
      <c r="A4" s="9" t="s">
        <v>213</v>
      </c>
      <c r="B4" s="9" t="s">
        <v>136</v>
      </c>
      <c r="C4" s="9" t="s">
        <v>214</v>
      </c>
      <c r="D4" s="10" t="s">
        <v>137</v>
      </c>
      <c r="E4" s="10" t="s">
        <v>138</v>
      </c>
      <c r="F4" s="10" t="s">
        <v>139</v>
      </c>
      <c r="G4" s="10" t="s">
        <v>140</v>
      </c>
      <c r="H4" s="16" t="s">
        <v>31</v>
      </c>
      <c r="I4" s="11" t="s">
        <v>396</v>
      </c>
      <c r="J4" s="12"/>
      <c r="K4" s="13"/>
    </row>
    <row r="5" s="1" customFormat="1" ht="21.75" customHeight="1" spans="1:11">
      <c r="A5" s="14"/>
      <c r="B5" s="14"/>
      <c r="C5" s="14"/>
      <c r="D5" s="15"/>
      <c r="E5" s="15"/>
      <c r="F5" s="15"/>
      <c r="G5" s="15"/>
      <c r="H5" s="32"/>
      <c r="I5" s="10" t="s">
        <v>34</v>
      </c>
      <c r="J5" s="10" t="s">
        <v>35</v>
      </c>
      <c r="K5" s="10" t="s">
        <v>36</v>
      </c>
    </row>
    <row r="6" s="1" customFormat="1" ht="66" customHeight="1" spans="1:11">
      <c r="A6" s="17"/>
      <c r="B6" s="17"/>
      <c r="C6" s="17"/>
      <c r="D6" s="18"/>
      <c r="E6" s="18"/>
      <c r="F6" s="18"/>
      <c r="G6" s="18"/>
      <c r="H6" s="19"/>
      <c r="I6" s="18" t="s">
        <v>33</v>
      </c>
      <c r="J6" s="18"/>
      <c r="K6" s="18"/>
    </row>
    <row r="7" s="1" customFormat="1" ht="30" customHeight="1" spans="1:11">
      <c r="A7" s="20">
        <v>1</v>
      </c>
      <c r="B7" s="20">
        <v>2</v>
      </c>
      <c r="C7" s="20">
        <v>3</v>
      </c>
      <c r="D7" s="20">
        <v>4</v>
      </c>
      <c r="E7" s="20">
        <v>5</v>
      </c>
      <c r="F7" s="20">
        <v>6</v>
      </c>
      <c r="G7" s="20">
        <v>7</v>
      </c>
      <c r="H7" s="20">
        <v>8</v>
      </c>
      <c r="I7" s="20">
        <v>9</v>
      </c>
      <c r="J7" s="37">
        <v>10</v>
      </c>
      <c r="K7" s="37">
        <v>11</v>
      </c>
    </row>
    <row r="8" s="1" customFormat="1" ht="49" customHeight="1" spans="1:11">
      <c r="A8" s="33"/>
      <c r="B8" s="23"/>
      <c r="C8" s="33"/>
      <c r="D8" s="33"/>
      <c r="E8" s="33"/>
      <c r="F8" s="33"/>
      <c r="G8" s="33"/>
      <c r="H8" s="24"/>
      <c r="I8" s="24"/>
      <c r="J8" s="24"/>
      <c r="K8" s="24"/>
    </row>
    <row r="9" s="1" customFormat="1" ht="39" customHeight="1" spans="1:11">
      <c r="A9" s="23"/>
      <c r="B9" s="23"/>
      <c r="C9" s="23"/>
      <c r="D9" s="23"/>
      <c r="E9" s="23"/>
      <c r="F9" s="23"/>
      <c r="G9" s="23"/>
      <c r="H9" s="24"/>
      <c r="I9" s="24"/>
      <c r="J9" s="24"/>
      <c r="K9" s="24"/>
    </row>
    <row r="10" s="1" customFormat="1" ht="36" customHeight="1" spans="1:11">
      <c r="A10" s="26" t="s">
        <v>100</v>
      </c>
      <c r="B10" s="34"/>
      <c r="C10" s="34"/>
      <c r="D10" s="34"/>
      <c r="E10" s="34"/>
      <c r="F10" s="34"/>
      <c r="G10" s="35"/>
      <c r="H10" s="24"/>
      <c r="I10" s="24"/>
      <c r="J10" s="24"/>
      <c r="K10" s="24"/>
    </row>
    <row r="11" s="1" customFormat="1" customHeight="1" spans="1:11">
      <c r="A11" s="36" t="s">
        <v>397</v>
      </c>
      <c r="B11" s="36"/>
      <c r="C11" s="36"/>
      <c r="D11" s="36"/>
      <c r="E11" s="36"/>
      <c r="F11" s="36"/>
      <c r="G11" s="36"/>
      <c r="H11" s="36"/>
      <c r="I11" s="36"/>
      <c r="J11" s="36"/>
      <c r="K11" s="36"/>
    </row>
  </sheetData>
  <mergeCells count="16">
    <mergeCell ref="A2:K2"/>
    <mergeCell ref="A3:G3"/>
    <mergeCell ref="I4:K4"/>
    <mergeCell ref="A10:G10"/>
    <mergeCell ref="A11:K11"/>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scale="59" fitToHeight="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1"/>
  <sheetViews>
    <sheetView showZeros="0" workbookViewId="0">
      <selection activeCell="F11" sqref="F11"/>
    </sheetView>
  </sheetViews>
  <sheetFormatPr defaultColWidth="9.14166666666667" defaultRowHeight="14.25" customHeight="1" outlineLevelCol="6"/>
  <cols>
    <col min="1" max="1" width="37.7416666666667" customWidth="1"/>
    <col min="2" max="2" width="28" customWidth="1"/>
    <col min="3" max="3" width="37.6" customWidth="1"/>
    <col min="4" max="4" width="17.0333333333333" customWidth="1"/>
    <col min="5" max="7" width="27.0333333333333" customWidth="1"/>
  </cols>
  <sheetData>
    <row r="1" ht="13.5" customHeight="1" spans="4:7">
      <c r="D1" s="2"/>
      <c r="G1" s="3" t="s">
        <v>398</v>
      </c>
    </row>
    <row r="2" ht="27.75" customHeight="1" spans="1:7">
      <c r="A2" s="4" t="s">
        <v>399</v>
      </c>
      <c r="B2" s="4"/>
      <c r="C2" s="4"/>
      <c r="D2" s="4"/>
      <c r="E2" s="4"/>
      <c r="F2" s="4"/>
      <c r="G2" s="4"/>
    </row>
    <row r="3" s="1" customFormat="1" ht="37" customHeight="1" spans="1:7">
      <c r="A3" s="5" t="str">
        <f>"单位名称："&amp;"临沧市临翔区审计局"</f>
        <v>单位名称：临沧市临翔区审计局</v>
      </c>
      <c r="B3" s="6"/>
      <c r="C3" s="6"/>
      <c r="D3" s="6"/>
      <c r="E3" s="7"/>
      <c r="F3" s="7"/>
      <c r="G3" s="8" t="s">
        <v>125</v>
      </c>
    </row>
    <row r="4" s="1" customFormat="1" ht="21.75" customHeight="1" spans="1:7">
      <c r="A4" s="9" t="s">
        <v>214</v>
      </c>
      <c r="B4" s="9" t="s">
        <v>213</v>
      </c>
      <c r="C4" s="9" t="s">
        <v>136</v>
      </c>
      <c r="D4" s="10" t="s">
        <v>400</v>
      </c>
      <c r="E4" s="11" t="s">
        <v>34</v>
      </c>
      <c r="F4" s="12"/>
      <c r="G4" s="13"/>
    </row>
    <row r="5" s="1" customFormat="1" ht="21.75" customHeight="1" spans="1:7">
      <c r="A5" s="14"/>
      <c r="B5" s="14"/>
      <c r="C5" s="14"/>
      <c r="D5" s="15"/>
      <c r="E5" s="16" t="s">
        <v>401</v>
      </c>
      <c r="F5" s="10" t="s">
        <v>402</v>
      </c>
      <c r="G5" s="10" t="s">
        <v>403</v>
      </c>
    </row>
    <row r="6" s="1" customFormat="1" ht="45" customHeight="1" spans="1:7">
      <c r="A6" s="17"/>
      <c r="B6" s="17"/>
      <c r="C6" s="17"/>
      <c r="D6" s="18"/>
      <c r="E6" s="19"/>
      <c r="F6" s="18" t="s">
        <v>33</v>
      </c>
      <c r="G6" s="18"/>
    </row>
    <row r="7" s="1" customFormat="1" ht="47" customHeight="1" spans="1:7">
      <c r="A7" s="20">
        <v>1</v>
      </c>
      <c r="B7" s="20">
        <v>2</v>
      </c>
      <c r="C7" s="20">
        <v>3</v>
      </c>
      <c r="D7" s="20">
        <v>4</v>
      </c>
      <c r="E7" s="20">
        <v>5</v>
      </c>
      <c r="F7" s="20">
        <v>6</v>
      </c>
      <c r="G7" s="20">
        <v>7</v>
      </c>
    </row>
    <row r="8" s="1" customFormat="1" ht="39" customHeight="1" spans="1:7">
      <c r="A8" s="21" t="s">
        <v>46</v>
      </c>
      <c r="B8" s="22"/>
      <c r="C8" s="22"/>
      <c r="D8" s="23"/>
      <c r="E8" s="24">
        <v>1100000</v>
      </c>
      <c r="F8" s="24">
        <v>1100000</v>
      </c>
      <c r="G8" s="24">
        <v>1100000</v>
      </c>
    </row>
    <row r="9" s="1" customFormat="1" ht="52" customHeight="1" spans="1:7">
      <c r="A9" s="23"/>
      <c r="B9" s="23" t="s">
        <v>404</v>
      </c>
      <c r="C9" s="23" t="s">
        <v>220</v>
      </c>
      <c r="D9" s="23" t="s">
        <v>405</v>
      </c>
      <c r="E9" s="24">
        <v>900000</v>
      </c>
      <c r="F9" s="24">
        <v>900000</v>
      </c>
      <c r="G9" s="24">
        <v>900000</v>
      </c>
    </row>
    <row r="10" s="1" customFormat="1" ht="41" customHeight="1" spans="1:7">
      <c r="A10" s="25"/>
      <c r="B10" s="23" t="s">
        <v>406</v>
      </c>
      <c r="C10" s="23" t="s">
        <v>217</v>
      </c>
      <c r="D10" s="23" t="s">
        <v>405</v>
      </c>
      <c r="E10" s="24">
        <v>200000</v>
      </c>
      <c r="F10" s="24">
        <v>200000</v>
      </c>
      <c r="G10" s="24">
        <v>200000</v>
      </c>
    </row>
    <row r="11" s="1" customFormat="1" ht="60" customHeight="1" spans="1:7">
      <c r="A11" s="26" t="s">
        <v>31</v>
      </c>
      <c r="B11" s="27" t="s">
        <v>407</v>
      </c>
      <c r="C11" s="27"/>
      <c r="D11" s="28"/>
      <c r="E11" s="24">
        <v>1100000</v>
      </c>
      <c r="F11" s="24">
        <v>1100000</v>
      </c>
      <c r="G11" s="24">
        <v>1100000</v>
      </c>
    </row>
  </sheetData>
  <mergeCells count="11">
    <mergeCell ref="A2:G2"/>
    <mergeCell ref="A3:D3"/>
    <mergeCell ref="E4:G4"/>
    <mergeCell ref="A11:D11"/>
    <mergeCell ref="A4:A6"/>
    <mergeCell ref="B4:B6"/>
    <mergeCell ref="C4:C6"/>
    <mergeCell ref="D4:D6"/>
    <mergeCell ref="E5:E6"/>
    <mergeCell ref="F5:F6"/>
    <mergeCell ref="G5:G6"/>
  </mergeCells>
  <pageMargins left="0.75" right="0.75" top="1" bottom="1" header="0.5" footer="0.5"/>
  <pageSetup paperSize="9" scale="65"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省对下转移支付预算表09-1</vt:lpstr>
      <vt:lpstr>省对下转移支付绩效目标表09-2</vt:lpstr>
      <vt:lpstr>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王临锐</cp:lastModifiedBy>
  <dcterms:created xsi:type="dcterms:W3CDTF">2025-02-06T01:12:00Z</dcterms:created>
  <dcterms:modified xsi:type="dcterms:W3CDTF">2025-02-25T01:29:53Z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252FD8C63D2E44B49DFA692BFEF4E576</vt:lpwstr>
  </property>
  <property fmtid="{D5CDD505-2E9C-101B-9397-08002B2CF9AE}" pid="3" name="KSOProductBuildVer">
    <vt:lpwstr>2052-11.8.2.12085</vt:lpwstr>
  </property>
</Properties>
</file>