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firstSheet="10" activeTab="1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<sst xmlns="http://schemas.openxmlformats.org/spreadsheetml/2006/main" count="1544" uniqueCount="543">
  <si>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</si>
  <si>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</si>
  <si>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</si>
  <si>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</si>
  <si>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</si>
  <si>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</si>
  <si>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</si>
  <si>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</si>
  <si>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</si>
  <si>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</si>
  <si>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</si>
  <si>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</si>
  <si>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</si>
  <si>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</si>
  <si>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</si>
  <si>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</si>
  <si>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</si>
  <si>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</si>
  <si>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</si>
  <si>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</si>
  <si>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</si>
  <si>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</si>
  <si>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</si>
  <si>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</si>
  <si>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</si>
  <si>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</si>
  <si>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</si>
  <si>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</si>
  <si>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</si>
  <si>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</si>
  <si>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</si>
  <si>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</si>
  <si>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</si>
  <si>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</si>
  <si>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</si>
  <si>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</si>
  <si>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</si>
  <si>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</si>
  <si>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</si>
  <si>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</si>
  <si>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</si>
  <si>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</si>
  <si>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</si>
  <si>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</si>
  <si>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</si>
  <si>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</si>
  <si>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</si>
  <si>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</si>
  <si>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</si>
  <si>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</si>
  <si>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</si>
  <si>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</si>
  <si>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</si>
  <si>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</si>
  <si>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</si>
  <si>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</si>
  <si>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</si>
  <si>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</si>
  <si>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</si>
  <si>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</si>
  <si>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</si>
  <si>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</si>
  <si>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</si>
  <si>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</si>
  <si>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</si>
  <si>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</si>
  <si>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</si>
  <si>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</si>
  <si>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</si>
  <si>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</si>
  <si>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120004</t>
  </si>
  <si>
    <t>临沧市临翔区环境卫生管理站</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</si>
  <si>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</si>
  <si>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</si>
  <si>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</si>
  <si>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</si>
  <si>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</si>
  <si>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</si>
  <si>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</si>
  <si>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</si>
  <si>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</si>
  <si>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</si>
  <si>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</si>
  <si>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</si>
  <si>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</si>
  <si>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</si>
  <si>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</si>
  <si>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</si>
  <si>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</si>
  <si>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</si>
  <si>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</si>
  <si>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</si>
  <si>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</si>
  <si>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</si>
  <si>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</si>
  <si>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</si>
  <si>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</si>
  <si>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</si>
  <si>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</si>
  <si>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</si>
  <si>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</si>
  <si>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</si>
  <si>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</si>
  <si>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</si>
  <si>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</si>
  <si>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</si>
  <si>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</si>
  <si>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</si>
  <si>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</si>
  <si>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</si>
  <si>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21205</t>
  </si>
  <si>
    <t>城乡社区环境卫生</t>
  </si>
  <si>
    <t>2120501</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</si>
  <si>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</si>
  <si>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</si>
  <si>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</si>
  <si>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</si>
  <si>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</si>
  <si>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</si>
  <si>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</si>
  <si>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</si>
  <si>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</si>
  <si>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</si>
  <si>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</si>
  <si>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</si>
  <si>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</si>
  <si>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</si>
  <si>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</si>
  <si>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</si>
  <si>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</si>
  <si>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</si>
  <si>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</si>
  <si>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</si>
  <si>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</si>
  <si>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</si>
  <si>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</si>
  <si>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</si>
  <si>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</si>
  <si>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</si>
  <si>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</si>
  <si>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</si>
  <si>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</si>
  <si>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</si>
  <si>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</si>
  <si>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</si>
  <si>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</si>
  <si>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</si>
  <si>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</si>
  <si>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</si>
  <si>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</si>
  <si>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</si>
  <si>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</si>
  <si>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</si>
  <si>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</si>
  <si>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</si>
  <si>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</si>
  <si>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</si>
  <si>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</si>
  <si>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</si>
  <si>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</si>
  <si>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</si>
  <si>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</si>
  <si>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</si>
  <si>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</si>
  <si>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</si>
  <si>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</si>
  <si>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</si>
  <si>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</si>
  <si>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</si>
  <si>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</si>
  <si>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</si>
  <si>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</si>
  <si>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</si>
  <si>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</si>
  <si>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</si>
  <si>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</si>
  <si>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</si>
  <si>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</si>
  <si>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</si>
  <si>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</si>
  <si>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注：本单位不涉及此内容，所以公开空表。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</si>
  <si>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</si>
  <si>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</si>
  <si>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</si>
  <si>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</si>
  <si>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</si>
  <si>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</si>
  <si>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</si>
  <si>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</si>
  <si>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</si>
  <si>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</si>
  <si>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</si>
  <si>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</si>
  <si>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</si>
  <si>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</si>
  <si>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</si>
  <si>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</si>
  <si>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</si>
  <si>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</si>
  <si>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530902251100003812860</t>
  </si>
  <si>
    <t>事业人员支出工资</t>
  </si>
  <si>
    <t>30101</t>
  </si>
  <si>
    <t>基本工资</t>
  </si>
  <si>
    <t>30102</t>
  </si>
  <si>
    <t>津贴补贴</t>
  </si>
  <si>
    <t>30107</t>
  </si>
  <si>
    <t>绩效工资</t>
  </si>
  <si>
    <t>530902251100003812859</t>
  </si>
  <si>
    <t>绩效工资（2017年提高标准部分）</t>
  </si>
  <si>
    <t>530902251100003812861</t>
  </si>
  <si>
    <t>社会保障缴费</t>
  </si>
  <si>
    <t>30108</t>
  </si>
  <si>
    <t>机关事业单位基本养老保险缴费</t>
  </si>
  <si>
    <t>30110</t>
  </si>
  <si>
    <t>职工基本医疗保险缴费</t>
  </si>
  <si>
    <t>2101101</t>
  </si>
  <si>
    <t>行政单位医疗</t>
  </si>
  <si>
    <t>30111</t>
  </si>
  <si>
    <t>公务员医疗补助缴费</t>
  </si>
  <si>
    <t>30112</t>
  </si>
  <si>
    <t>其他社会保障缴费</t>
  </si>
  <si>
    <t>530902251100003812862</t>
  </si>
  <si>
    <t>30113</t>
  </si>
  <si>
    <t>530902251100003812845</t>
  </si>
  <si>
    <t>一般公用经费</t>
  </si>
  <si>
    <t>30201</t>
  </si>
  <si>
    <t>办公费</t>
  </si>
  <si>
    <t>30207</t>
  </si>
  <si>
    <t>邮电费</t>
  </si>
  <si>
    <t>30205</t>
  </si>
  <si>
    <t>水费</t>
  </si>
  <si>
    <t>30206</t>
  </si>
  <si>
    <t>电费</t>
  </si>
  <si>
    <t>30239</t>
  </si>
  <si>
    <t>其他交通费用</t>
  </si>
  <si>
    <t>530902251100003812865</t>
  </si>
  <si>
    <t>工会经费</t>
  </si>
  <si>
    <t>30228</t>
  </si>
  <si>
    <t>530902251100003812866</t>
  </si>
  <si>
    <t>福利费</t>
  </si>
  <si>
    <t>30229</t>
  </si>
  <si>
    <t>530902251100003812864</t>
  </si>
  <si>
    <t>原渠道发放退休费</t>
  </si>
  <si>
    <t>30302</t>
  </si>
  <si>
    <t>退休费</t>
  </si>
  <si>
    <t>530902251100003816114</t>
  </si>
  <si>
    <t>遗属补助</t>
  </si>
  <si>
    <t>30305</t>
  </si>
  <si>
    <t>生活补助</t>
  </si>
  <si>
    <t>30307</t>
  </si>
  <si>
    <t>医疗费补助</t>
  </si>
  <si>
    <t>预算05-1表</t>
  </si>
  <si>
    <t>项目分类</t>
  </si>
  <si>
    <t>项目单位</t>
  </si>
  <si>
    <t>经济科目编码</t>
  </si>
  <si>
    <t>经济科目名称</t>
  </si>
  <si>
    <t>本年拨款</t>
  </si>
  <si>
    <t>其中：本次下达</t>
  </si>
  <si>
    <t>城市生活垃圾处置经费</t>
  </si>
  <si>
    <t>专项业务类</t>
  </si>
  <si>
    <t>530902251100003789421</t>
  </si>
  <si>
    <t>30227</t>
  </si>
  <si>
    <t>委托业务费</t>
  </si>
  <si>
    <t>城市生活垃圾清运经费</t>
  </si>
  <si>
    <t>530902251100003789424</t>
  </si>
  <si>
    <t>环卫工作经费</t>
  </si>
  <si>
    <t>事业发展类</t>
  </si>
  <si>
    <t>530902251100003789435</t>
  </si>
  <si>
    <t>垃圾渗沥液转运经费</t>
  </si>
  <si>
    <t>530902251100003789442</t>
  </si>
  <si>
    <t>临沧市临翔区环卫市场化特许经营项目经费</t>
  </si>
  <si>
    <t>530902251100003789555</t>
  </si>
  <si>
    <t>临翔区城市公共厕所管理维护服务经费</t>
  </si>
  <si>
    <t>530902251100003789433</t>
  </si>
  <si>
    <t>临翔区城市生活垃圾处理费代理征收服务项目经费</t>
  </si>
  <si>
    <t>530902251100003789436</t>
  </si>
  <si>
    <t>预算05-2表</t>
  </si>
  <si>
    <t>单位名称、项目名称</t>
  </si>
  <si>
    <t>项目年度绩效目标</t>
  </si>
  <si>
    <t>一级指标</t>
  </si>
  <si>
    <t>二级指标</t>
  </si>
  <si>
    <t>三级指标</t>
  </si>
  <si>
    <t>指标性质</t>
  </si>
  <si>
    <t>指标值</t>
  </si>
  <si>
    <t>度量单位</t>
  </si>
  <si>
    <t>指标属性</t>
  </si>
  <si>
    <t>指标内容</t>
  </si>
  <si>
    <t>用于保障现在用3辆环卫巡查车辆的维修、油料、保险费等，保障城市环境卫生管理工作正常运转，每天对城区内三家公司负责的片区环境卫生分组检查考核，根据特许权经营协议进行监督打分，对照考核,每月考核次数不少于20次。每天检查考核范围包括临沧市临翔区环卫市场化特许经营项目的三个合同包，分别为北片区、中片区、南片区，具体三个合同包的区域划分和考核内容详见《临沧市临翔区环卫市场化特许经营项目特许经营协议》和《临沧市临翔区环卫市场化特许经营项目考核细则》。按照“每日巡查和不定期全面考核，按月统计”的办法实施考核。每日巡查考核由区环卫站日常实施。采用“三随机，一公开”方式组织。“三随机”指每日考核小组、考核对象、考核内容均以随机方式产生。“一公开”指每月考核统计情况、年度考核统计情况在区环卫站固定位置公开公示。</t>
  </si>
  <si>
    <t>产出指标</t>
  </si>
  <si>
    <t>数量指标</t>
  </si>
  <si>
    <t>车辆定期检测次数</t>
  </si>
  <si>
    <t>=</t>
  </si>
  <si>
    <t>1.00</t>
  </si>
  <si>
    <t>次</t>
  </si>
  <si>
    <t>定量指标</t>
  </si>
  <si>
    <t>反映车辆每年定期检测次数情况</t>
  </si>
  <si>
    <t>垃圾中转站环境监测</t>
  </si>
  <si>
    <t>定期清洗车辆次数</t>
  </si>
  <si>
    <t>&gt;=</t>
  </si>
  <si>
    <t>30</t>
  </si>
  <si>
    <t>反映车辆每年清洗情况</t>
  </si>
  <si>
    <t>车辆维修数量</t>
  </si>
  <si>
    <t>&lt;=</t>
  </si>
  <si>
    <t>反映车辆每年维修次数情况</t>
  </si>
  <si>
    <t>定点加油车辆数量</t>
  </si>
  <si>
    <t>1500</t>
  </si>
  <si>
    <t>升</t>
  </si>
  <si>
    <t>反映车辆每年加油情况</t>
  </si>
  <si>
    <t>车辆保险购买数量</t>
  </si>
  <si>
    <t>反映车辆每年购买保险情况</t>
  </si>
  <si>
    <t>质量指标</t>
  </si>
  <si>
    <t>车辆正常使用率</t>
  </si>
  <si>
    <t>90</t>
  </si>
  <si>
    <t>%</t>
  </si>
  <si>
    <t>反映车辆正常使用情况</t>
  </si>
  <si>
    <t>按环保标准监测</t>
  </si>
  <si>
    <t>合格</t>
  </si>
  <si>
    <t>定性指标</t>
  </si>
  <si>
    <t>时效指标</t>
  </si>
  <si>
    <t>车辆定期检测、定点维修、定期清洗、定点加油、按期购买保险完成率、定时监测</t>
  </si>
  <si>
    <t>95</t>
  </si>
  <si>
    <t>反映车辆每年定期检测、维修、清洗、加油、保险情况</t>
  </si>
  <si>
    <t>效益指标</t>
  </si>
  <si>
    <t>可持续影响</t>
  </si>
  <si>
    <t>保障城市环境卫生管理工作持续向好发展</t>
  </si>
  <si>
    <t>环境卫生质量持续向好发展</t>
  </si>
  <si>
    <t>年</t>
  </si>
  <si>
    <t>反映城市环境卫生整体情况</t>
  </si>
  <si>
    <t>满意度指标</t>
  </si>
  <si>
    <t>服务对象满意度</t>
  </si>
  <si>
    <t>服务对象满意</t>
  </si>
  <si>
    <t>反映服务对象对环境卫生情况及人居环境满意度</t>
  </si>
  <si>
    <t>升阳升、家宝、小土三家公司根据所签订的临翔区环卫市场化特许经营协议，按质按量完成好城区主要街道及背街小巷的清扫保洁工作，建筑垃圾等废弃物和卫生死角的清理，各类公共设施标牌、环卫设施、路面、背街小巷墙面、电杆小广告的清理清洗、创建国家卫生城市、创建花园城市、节庆、重大活动、考评和市容环境卫生检查等突击事件中环境卫生保障。自果皮箱、垃圾桶、垃圾箱、垃圾分类桶、垃圾分类房、垃圾中转站的生活垃圾及居民大件垃圾分类收集清运至临翔区辖区内的垃圾处理厂或垃圾填埋场。做到生活垃圾日产日清。环卫站每月由专人定期对清扫保洁质量进行考核。  每天 完成道路清扫保洁面积  480万平方米，服务居民15万人，对城区内120个洗手台进行日常维修维护，达到机械清扫条件的路面每天洗扫1次。每天检查考核范围包括临沧市临翔区环卫市场化特许经营项目的三个合同包，分别为北片区、中片区、南片区，具体三个合同包的区域划分和考核内容详见《临沧市临翔区环卫市场化特许经营项目特许经营协议》和《临沧市临翔区环卫市场化特许经营项目考核细则》。按照“每日巡查和不定期全面考核，按月统计”的办法实施考核。每日巡查考核由区环卫站日常实施。采用“三随机，一公开”方式组织。“三随机”指每日考核小组、考核对象、考核内容均以随机方式产生。“一公开”指每月考核统计情况、年度考核统计情况在区环卫站固定位置公开公示。</t>
  </si>
  <si>
    <t>每天清扫保洁面积</t>
  </si>
  <si>
    <t>4800000</t>
  </si>
  <si>
    <t>平方米</t>
  </si>
  <si>
    <t>反映每天清扫保洁面积情况</t>
  </si>
  <si>
    <t>洗手台日常保洁维护</t>
  </si>
  <si>
    <t>120（根据实际建成使用数量）</t>
  </si>
  <si>
    <t>个</t>
  </si>
  <si>
    <t>反映洗手台日常使用情况</t>
  </si>
  <si>
    <t>每年拨付服务费12次</t>
  </si>
  <si>
    <t>40897182.00</t>
  </si>
  <si>
    <t>元</t>
  </si>
  <si>
    <t>反映服务费支付情况</t>
  </si>
  <si>
    <t>达到机械清扫的道路清扫次数</t>
  </si>
  <si>
    <t>30（每天1次）</t>
  </si>
  <si>
    <t>反映机械清扫冲洗道路次数情况</t>
  </si>
  <si>
    <t>城市环境卫生整体清洁</t>
  </si>
  <si>
    <t>做到“七无六净”</t>
  </si>
  <si>
    <t>是/否</t>
  </si>
  <si>
    <t>反映环境卫生清扫保洁质量</t>
  </si>
  <si>
    <t>垃圾清运及时率</t>
  </si>
  <si>
    <t>反映生活垃圾及时清运水平</t>
  </si>
  <si>
    <t>社会效益</t>
  </si>
  <si>
    <t>提升城市人居环境</t>
  </si>
  <si>
    <t>提升</t>
  </si>
  <si>
    <t>反映城市人居环境质量提升</t>
  </si>
  <si>
    <t>防止二次污染</t>
  </si>
  <si>
    <t>防止</t>
  </si>
  <si>
    <t>反映垃圾及时清扫处理的可持续影响</t>
  </si>
  <si>
    <t>群众满意度</t>
  </si>
  <si>
    <t>反映市民群众对环境卫生质量的满意度</t>
  </si>
  <si>
    <t>解决临沧城生活垃圾填埋场不能正常使用后的临翔区生活垃圾处置，按照临翔区五届人民政府2024年9月5日第45次常务会议纪要以及临沧市临翔区城市管理综合行政执法局与永德县综合行政执法局签订的《临翔区生活垃圾委托处理服务协议》进行规范填埋处理、无害化处理。不含工业、建筑垃圾，自双方法定代表人或授权代表签字并盖章之日起生效，合作期限至甲方书面函件通知停止供货止。销毁的城市生活垃圾杜绝二次污染，确保排放符合国家环保法规及国家专业管理部门、行业排放标准的要求。2024年至2026年预计处置273750吨。通过及时处置城市生活垃圾，到达不让垃圾二次污染，改善人居环境的目的。2024年日处理250吨计算，年处理量为91250吨，每吨处理费用100元，全年处理费9125000元，2025年共计需支付垃圾处置费用6000000元。</t>
  </si>
  <si>
    <t>垃圾日产日处理量</t>
  </si>
  <si>
    <t>94900</t>
  </si>
  <si>
    <t>吨</t>
  </si>
  <si>
    <t>反映垃圾日产日处理数量情况</t>
  </si>
  <si>
    <t>计量、记录资料数量</t>
  </si>
  <si>
    <t>6000</t>
  </si>
  <si>
    <t>反映垃圾处理量情况</t>
  </si>
  <si>
    <t>不得拒收垃圾数量</t>
  </si>
  <si>
    <t>反映垃圾处置场拒收垃圾数量</t>
  </si>
  <si>
    <t>拨付垃圾处置费金额</t>
  </si>
  <si>
    <t>9490000</t>
  </si>
  <si>
    <t>反映拨付垃圾处置费用情况</t>
  </si>
  <si>
    <t>项目处置环保要求规范性</t>
  </si>
  <si>
    <t>100</t>
  </si>
  <si>
    <t>反映按照环保要求规范处置情况</t>
  </si>
  <si>
    <t>垃圾处置规范性</t>
  </si>
  <si>
    <t>规范性</t>
  </si>
  <si>
    <t>反映垃圾处理是否规范情况</t>
  </si>
  <si>
    <t>及时处理率</t>
  </si>
  <si>
    <t>反映垃圾处置是否及时处置情况</t>
  </si>
  <si>
    <t>生态效益</t>
  </si>
  <si>
    <t>减少环境污染</t>
  </si>
  <si>
    <t>不污染周边环境及居民生产生活</t>
  </si>
  <si>
    <t>反映垃圾产生的环境污染情况</t>
  </si>
  <si>
    <t>反映群众满意度情况</t>
  </si>
  <si>
    <t>因博尚垃圾处理场渗沥液处理能力有限，为保障环境保护，防止生活垃圾污水外溢，故2022年起将该垃圾处理场产生的渗沥液清运到临翔区垃圾填埋场渗沥液处理中心处理，每吨按照与云南小土环境产业有限公司签订的《临沧市临翔区环卫市场化特许经营项目（南片区）特许经营补充协议四》执行，按照80元每吨执行。2025年预计清运量3600立方（不定期清运，实际产生实际清运），月预计清运量300吨，5吨车年720车次。</t>
  </si>
  <si>
    <t>垃圾渗沥液年清运量</t>
  </si>
  <si>
    <t>3600</t>
  </si>
  <si>
    <t>吨/年</t>
  </si>
  <si>
    <t>反映垃圾渗沥液年清运量情况</t>
  </si>
  <si>
    <t>因博尚垃圾处理场渗沥液处理能力有限，为保障环境保护，防止生活垃圾污水外溢，故2022年起将该垃圾处理场产生的渗沥液清运到临翔区垃圾填埋场渗沥液处理中心处理，每吨按照与云南小土环境产业有限公司签订的《临沧市临翔区环卫市场化特许经营项目（南片区）特许经营补充协议四》执行，按照80元每吨执行。2025年年预计清运量3600立方（不定期清运，实际产生实际清运），月预计清运量300吨，5吨车年720车次。</t>
  </si>
  <si>
    <t>防止垃圾渗沥液外溢</t>
  </si>
  <si>
    <t>反映垃圾渗沥液外溢情况</t>
  </si>
  <si>
    <t>拨付经费</t>
  </si>
  <si>
    <t>288000</t>
  </si>
  <si>
    <t>反映年拨付经费情况</t>
  </si>
  <si>
    <t>反映实际清运处理渗沥液数量</t>
  </si>
  <si>
    <t>不发生渗沥液撒漏、滴漏现象</t>
  </si>
  <si>
    <t>反映渗沥液撒漏现象情况</t>
  </si>
  <si>
    <t>根据环保要求处理渗沥液</t>
  </si>
  <si>
    <t>转运到有处理能力的处理站集中处理</t>
  </si>
  <si>
    <t>反映按环保要求处理渗沥液情况</t>
  </si>
  <si>
    <t>每月支付费用</t>
  </si>
  <si>
    <t>每月25日前</t>
  </si>
  <si>
    <t>反映是否及时支付费用情况</t>
  </si>
  <si>
    <t>确保人民群众身体健康，改善美化环境</t>
  </si>
  <si>
    <t>改善</t>
  </si>
  <si>
    <t>反映是否确保环境改善情况</t>
  </si>
  <si>
    <t>保护环境，减少污染，净化空气</t>
  </si>
  <si>
    <t>不让垃圾污水外溢污染周边生态环境</t>
  </si>
  <si>
    <t>反映周边环境保护情况</t>
  </si>
  <si>
    <t>人民群众满意度</t>
  </si>
  <si>
    <t>反映周边群众满意度情况</t>
  </si>
  <si>
    <t>承担临翔区62座城市公共厕所的日常清扫保洁、设施设备维修维护及更新更换、服务管理等工作，实现公共厕所规范化、精细化管理。确保公厕全天候对公众开放并能正常使用，保障公厕如厕需求。确保服务区区域整体清洁，公共厕所清洁、卫生，设施设备完好无损，达到“无粪便、无臭味、地面无水渍、设施无损坏、小便无尿垢、里外都清洁、有手纸、有洗手液、有香薰”要求。管理人员配置不得低于投标时的承诺。</t>
  </si>
  <si>
    <t>城区公共厕所管理维护数量</t>
  </si>
  <si>
    <t>62（含旅游公共厕所18座）</t>
  </si>
  <si>
    <t>座</t>
  </si>
  <si>
    <t>反映城区公共厕所（含旅游公共厕所）维护管理数量情况</t>
  </si>
  <si>
    <t>承担临翔区62座城市公共厕所的日常清扫保洁、设施设备维修维护及更新更换、服务管理等工作，实现公共厕所规范化、精细化管理。确保公厕全天候对公众开放并能正常使用，保障公厕入厕需求。确保服务区区域整体清洁，公共厕所清洁、卫生，设施设备完好无损，达到“无粪便、无臭味、地面无水渍、设施无损坏、小便无尿垢、里外都清洁、有手纸、有洗手液、有香薰”要求。管理人员配置不得低于投标时的承诺。</t>
  </si>
  <si>
    <t>公厕保洁人员</t>
  </si>
  <si>
    <t>62</t>
  </si>
  <si>
    <t>人</t>
  </si>
  <si>
    <t>反映城区公共厕所配备保洁人员数量情况</t>
  </si>
  <si>
    <t>每天清扫保洁时间</t>
  </si>
  <si>
    <t>15</t>
  </si>
  <si>
    <t>小时</t>
  </si>
  <si>
    <t>反映公共厕所每天保洁时间</t>
  </si>
  <si>
    <t>考核次数</t>
  </si>
  <si>
    <t>月</t>
  </si>
  <si>
    <t>反映对公厕管理维护考核次数情况</t>
  </si>
  <si>
    <t>项目准确使用率</t>
  </si>
  <si>
    <t>反映公共厕所免费对公众开放并能正常使用情况</t>
  </si>
  <si>
    <t>公共厕所设施设备完好无损</t>
  </si>
  <si>
    <t>反映公共厕所设施设备完好情况</t>
  </si>
  <si>
    <t>公共厕所考核合格率</t>
  </si>
  <si>
    <t>反映公共厕所考核合格率</t>
  </si>
  <si>
    <t>城区公共厕所保洁率</t>
  </si>
  <si>
    <t>反映城区公共厕所保洁率</t>
  </si>
  <si>
    <t>城区公共厕所正常开放率</t>
  </si>
  <si>
    <t>反映城区公共厕所正常开放情况</t>
  </si>
  <si>
    <t>带动就业人数</t>
  </si>
  <si>
    <t>反映项目带动就业人数情况</t>
  </si>
  <si>
    <t>改善人居环境</t>
  </si>
  <si>
    <t>是</t>
  </si>
  <si>
    <t>反映项目实施对人居环境的改善程度</t>
  </si>
  <si>
    <t>广大市民对城市公厕使用满意度</t>
  </si>
  <si>
    <t>反映广大市民对城市公厕使用满意度</t>
  </si>
  <si>
    <t>以政府购买服务方式选聘第三方代理征收服务机构，由服务机构提供专业、规范、高效的代理征收服务，2025年计划收取垃圾处理费580万元，不少于410万元。</t>
  </si>
  <si>
    <t>收取垃圾处理费用</t>
  </si>
  <si>
    <t>410</t>
  </si>
  <si>
    <t>万元</t>
  </si>
  <si>
    <t>反映收取垃圾处理费用情况</t>
  </si>
  <si>
    <t>征收范围（面积）</t>
  </si>
  <si>
    <t>40</t>
  </si>
  <si>
    <t>平方公里</t>
  </si>
  <si>
    <t>反映垃圾处理费征收范围（面积）情况</t>
  </si>
  <si>
    <t>征收合同期限</t>
  </si>
  <si>
    <t>反映项目合同履行期限情况</t>
  </si>
  <si>
    <t>成本指标</t>
  </si>
  <si>
    <t>经济成本指标</t>
  </si>
  <si>
    <t>128.4</t>
  </si>
  <si>
    <t>反映项目实施经济成本情况</t>
  </si>
  <si>
    <t>提高市民环境卫生和垃圾处理意识</t>
  </si>
  <si>
    <t>提高</t>
  </si>
  <si>
    <t>反映市民环境卫生和垃圾处理意识提高情况</t>
  </si>
  <si>
    <t>征收服务对象满意度</t>
  </si>
  <si>
    <t>反映征收服务对象满意度</t>
  </si>
  <si>
    <t>临沧市临翔区博尚生活垃圾填埋场即将达到设计填埋标高，库容趋于饱和，无法消纳更多生活垃圾。现将临翔区主城区产生的生活垃圾运至永德县垃圾处理场进行处置，临翔区内的生活垃圾收集清运费用已包含在原协议中，不再计取。临翔区外的生活垃圾清运费用按综合单价113元/吨包干结算，以永德县垃圾处理场实际接收的生活垃圾量为准。每月双方核对清运量，确认后签字盖章生效，在每月的25日前向乙方支付上一月份的费用。2024年日均清运量250吨，月车次730车次。2025年预计年清运量94900吨，预计9000车次。临沧城生活垃圾运到永德县圾处理场，每天清运260吨，每吨113元，全年需清运费10723700元。</t>
  </si>
  <si>
    <t>垃圾清运量</t>
  </si>
  <si>
    <t>反映垃圾清运量情况</t>
  </si>
  <si>
    <t>拨付清运费用</t>
  </si>
  <si>
    <t>10723700</t>
  </si>
  <si>
    <t>反映资金拨付情况</t>
  </si>
  <si>
    <t>不发生垃圾撒漏、滴漏现象次数</t>
  </si>
  <si>
    <t>反映垃圾泼洒、滴漏情况</t>
  </si>
  <si>
    <t>9000</t>
  </si>
  <si>
    <t>反映生活垃圾清运具体数量情况</t>
  </si>
  <si>
    <t>年车次</t>
  </si>
  <si>
    <t>反映每年清运垃圾车次</t>
  </si>
  <si>
    <t>项目完成标准率</t>
  </si>
  <si>
    <t>反映清运项目是否及时完成情况</t>
  </si>
  <si>
    <t>居民生活环境得到提升</t>
  </si>
  <si>
    <t>反映周边群众反映良好，不影响市民生活情况</t>
  </si>
  <si>
    <t>减少垃圾对环境的污染</t>
  </si>
  <si>
    <t>不让垃圾外溢污染生态环境</t>
  </si>
  <si>
    <t>反映生态保持良好，不影响生态发展情况</t>
  </si>
  <si>
    <t>95%</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</si>
  <si>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</si>
  <si>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</si>
  <si>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</si>
  <si>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</si>
  <si>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</si>
  <si>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</si>
  <si>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</si>
  <si>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</si>
  <si>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</si>
  <si>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</si>
  <si>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</si>
  <si>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</si>
  <si>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</si>
  <si>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</si>
  <si>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车辆油料费</t>
  </si>
  <si>
    <t>车辆加油、添加燃料服务</t>
  </si>
  <si>
    <t>车辆维修费</t>
  </si>
  <si>
    <t>车辆维修和保养服务</t>
  </si>
  <si>
    <t>车辆保险费</t>
  </si>
  <si>
    <t>机动车保险服务</t>
  </si>
  <si>
    <t>台式计算机</t>
  </si>
  <si>
    <t>台</t>
  </si>
  <si>
    <t>办公用纸</t>
  </si>
  <si>
    <t>纸制品</t>
  </si>
  <si>
    <t>件</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</si>
  <si>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</si>
  <si>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</si>
  <si>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</si>
  <si>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</si>
  <si>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</si>
  <si>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</si>
  <si>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</si>
  <si>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</si>
  <si>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</si>
  <si>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</si>
  <si>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</si>
  <si>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</si>
  <si>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</si>
  <si>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</si>
  <si>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</si>
  <si>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</si>
  <si>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</si>
  <si>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</si>
  <si>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A02010105</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</si>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</sst>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yyyy\-mm\-dd"/>
    <numFmt numFmtId="179" formatCode="#,##0;\-#,##0;;@"/>
    <numFmt numFmtId="180" formatCode="#,##0.00;\-#,##0.00;;@"/>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12"/>
      <name val="宋体"/>
      <charset val="1"/>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2" fontId="31"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14"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177" fontId="7" fillId="0" borderId="7">
      <alignment horizontal="right" vertical="center"/>
    </xf>
    <xf numFmtId="0" fontId="32" fillId="6" borderId="0" applyNumberFormat="0" applyBorder="0" applyAlignment="0" applyProtection="0">
      <alignment vertical="center"/>
    </xf>
    <xf numFmtId="0" fontId="34" fillId="7" borderId="0" applyNumberFormat="0" applyBorder="0" applyAlignment="0" applyProtection="0">
      <alignment vertical="center"/>
    </xf>
    <xf numFmtId="43" fontId="31" fillId="0" borderId="0" applyFont="0" applyFill="0" applyBorder="0" applyAlignment="0" applyProtection="0">
      <alignment vertical="center"/>
    </xf>
    <xf numFmtId="0" fontId="35" fillId="8"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178" fontId="7" fillId="0" borderId="7">
      <alignment horizontal="right" vertical="center"/>
    </xf>
    <xf numFmtId="0" fontId="37" fillId="0" borderId="0" applyNumberFormat="0" applyFill="0" applyBorder="0" applyAlignment="0" applyProtection="0">
      <alignment vertical="center"/>
    </xf>
    <xf numFmtId="0" fontId="31" fillId="9" borderId="15" applyNumberFormat="0" applyFont="0" applyAlignment="0" applyProtection="0">
      <alignment vertical="center"/>
    </xf>
    <xf numFmtId="0" fontId="35" fillId="10"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6" applyNumberFormat="0" applyFill="0" applyAlignment="0" applyProtection="0">
      <alignment vertical="center"/>
    </xf>
    <xf numFmtId="0" fontId="43" fillId="0" borderId="16" applyNumberFormat="0" applyFill="0" applyAlignment="0" applyProtection="0">
      <alignment vertical="center"/>
    </xf>
    <xf numFmtId="0" fontId="35" fillId="11" borderId="0" applyNumberFormat="0" applyBorder="0" applyAlignment="0" applyProtection="0">
      <alignment vertical="center"/>
    </xf>
    <xf numFmtId="0" fontId="38" fillId="0" borderId="17" applyNumberFormat="0" applyFill="0" applyAlignment="0" applyProtection="0">
      <alignment vertical="center"/>
    </xf>
    <xf numFmtId="0" fontId="35" fillId="12" borderId="0" applyNumberFormat="0" applyBorder="0" applyAlignment="0" applyProtection="0">
      <alignment vertical="center"/>
    </xf>
    <xf numFmtId="0" fontId="44" fillId="13" borderId="18" applyNumberFormat="0" applyAlignment="0" applyProtection="0">
      <alignment vertical="center"/>
    </xf>
    <xf numFmtId="0" fontId="45" fillId="13" borderId="14" applyNumberFormat="0" applyAlignment="0" applyProtection="0">
      <alignment vertical="center"/>
    </xf>
    <xf numFmtId="0" fontId="46" fillId="14" borderId="19" applyNumberFormat="0" applyAlignment="0" applyProtection="0">
      <alignment vertical="center"/>
    </xf>
    <xf numFmtId="0" fontId="32" fillId="15" borderId="0" applyNumberFormat="0" applyBorder="0" applyAlignment="0" applyProtection="0">
      <alignment vertical="center"/>
    </xf>
    <xf numFmtId="0" fontId="35" fillId="16" borderId="0" applyNumberFormat="0" applyBorder="0" applyAlignment="0" applyProtection="0">
      <alignment vertical="center"/>
    </xf>
    <xf numFmtId="0" fontId="47" fillId="0" borderId="20" applyNumberFormat="0" applyFill="0" applyAlignment="0" applyProtection="0">
      <alignment vertical="center"/>
    </xf>
    <xf numFmtId="0" fontId="48" fillId="0" borderId="21" applyNumberFormat="0" applyFill="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10" fontId="7" fillId="0" borderId="7">
      <alignment horizontal="right" vertical="center"/>
    </xf>
    <xf numFmtId="0" fontId="32" fillId="19" borderId="0" applyNumberFormat="0" applyBorder="0" applyAlignment="0" applyProtection="0">
      <alignment vertical="center"/>
    </xf>
    <xf numFmtId="0" fontId="35"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2"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2" fillId="33" borderId="0" applyNumberFormat="0" applyBorder="0" applyAlignment="0" applyProtection="0">
      <alignment vertical="center"/>
    </xf>
    <xf numFmtId="0" fontId="35" fillId="34" borderId="0" applyNumberFormat="0" applyBorder="0" applyAlignment="0" applyProtection="0">
      <alignment vertical="center"/>
    </xf>
    <xf numFmtId="180" fontId="7" fillId="0" borderId="7">
      <alignment horizontal="right" vertical="center"/>
    </xf>
    <xf numFmtId="49" fontId="7" fillId="0" borderId="7">
      <alignment horizontal="left" vertical="center" wrapText="1"/>
    </xf>
    <xf numFmtId="180" fontId="7" fillId="0" borderId="7">
      <alignment horizontal="right" vertical="center"/>
    </xf>
    <xf numFmtId="176" fontId="7" fillId="0" borderId="7">
      <alignment horizontal="right" vertical="center"/>
    </xf>
    <xf numFmtId="179" fontId="7" fillId="0" borderId="7">
      <alignment horizontal="right" vertical="center"/>
    </xf>
    <xf numFmtId="0" fontId="7" fillId="0" borderId="0">
      <alignment vertical="top"/>
      <protection locked="0"/>
    </xf>
  </cellStyleXfs>
  <cellXfs count="215">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80"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7" applyFont="1" applyFill="1" applyBorder="1" applyAlignment="1" applyProtection="1">
      <alignmen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0" fontId="5" fillId="0" borderId="8" xfId="0" applyFont="1" applyBorder="1" applyAlignment="1" applyProtection="1">
      <alignment horizontal="left" vertical="center" wrapText="1"/>
    </xf>
    <xf numFmtId="179"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9"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8" fillId="0" borderId="0" xfId="57" applyFont="1" applyFill="1" applyBorder="1" applyAlignment="1" applyProtection="1">
      <alignment vertical="top"/>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0" fontId="6" fillId="0" borderId="8" xfId="0" applyFont="1" applyBorder="1" applyAlignment="1" applyProtection="1">
      <alignment horizontal="center" vertical="center" wrapText="1"/>
    </xf>
    <xf numFmtId="0" fontId="6" fillId="0" borderId="8"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8"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8" xfId="0" applyFont="1" applyBorder="1" applyAlignment="1" applyProtection="1">
      <alignment horizontal="center" vertical="center"/>
    </xf>
    <xf numFmtId="0" fontId="6" fillId="0" borderId="8" xfId="0" applyFont="1" applyBorder="1" applyAlignment="1">
      <alignment horizontal="center" vertical="center"/>
      <protection locked="0"/>
    </xf>
    <xf numFmtId="0" fontId="5" fillId="0" borderId="8"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0" fontId="5" fillId="2" borderId="8" xfId="0" applyFont="1" applyFill="1" applyBorder="1" applyAlignment="1" applyProtection="1">
      <alignment horizontal="left" vertical="center" wrapText="1"/>
    </xf>
    <xf numFmtId="3" fontId="5" fillId="2" borderId="8" xfId="0" applyNumberFormat="1" applyFont="1" applyFill="1" applyBorder="1" applyAlignment="1" applyProtection="1">
      <alignment horizontal="right" vertical="center"/>
    </xf>
    <xf numFmtId="3" fontId="5" fillId="0" borderId="8" xfId="0" applyNumberFormat="1" applyFont="1" applyBorder="1" applyAlignment="1" applyProtection="1">
      <alignment horizontal="right" vertical="center"/>
    </xf>
    <xf numFmtId="0" fontId="7" fillId="2" borderId="8" xfId="0" applyFont="1" applyFill="1" applyBorder="1" applyAlignment="1" applyProtection="1">
      <alignment horizontal="left" vertical="center" wrapText="1"/>
    </xf>
    <xf numFmtId="3" fontId="7" fillId="2" borderId="8" xfId="0" applyNumberFormat="1" applyFont="1" applyFill="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0" xfId="0" applyNumberFormat="1" applyFont="1" applyBorder="1" applyAlignment="1">
      <alignment horizontal="center" vertical="center" wrapText="1"/>
      <protection locked="0"/>
    </xf>
    <xf numFmtId="0" fontId="6" fillId="0" borderId="10"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8" xfId="0" applyNumberFormat="1" applyFont="1" applyBorder="1" applyAlignment="1">
      <alignment horizontal="center" vertical="center" wrapText="1"/>
      <protection locked="0"/>
    </xf>
    <xf numFmtId="49" fontId="6" fillId="0" borderId="8"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80" fontId="17" fillId="0" borderId="7" xfId="0" applyNumberFormat="1" applyFont="1" applyBorder="1" applyAlignment="1" applyProtection="1">
      <alignment horizontal="right" vertical="center"/>
    </xf>
    <xf numFmtId="180" fontId="17" fillId="0" borderId="7" xfId="0" applyNumberFormat="1" applyFont="1" applyBorder="1" applyAlignment="1" applyProtection="1">
      <alignment horizontal="center" vertical="center"/>
    </xf>
    <xf numFmtId="0" fontId="18" fillId="0" borderId="0" xfId="57" applyFont="1" applyFill="1" applyBorder="1" applyAlignment="1" applyProtection="1">
      <alignment horizontal="center" vertical="top" wrapText="1"/>
    </xf>
    <xf numFmtId="0" fontId="2" fillId="0" borderId="0" xfId="0" applyFont="1" applyProtection="1">
      <alignment vertical="top"/>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8" xfId="0" applyFont="1" applyBorder="1" applyAlignment="1">
      <alignment horizontal="left" vertical="center"/>
      <protection locked="0"/>
    </xf>
    <xf numFmtId="0" fontId="7"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80" fontId="23"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0"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1"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8"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8"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8" xfId="0" applyFont="1" applyBorder="1" applyAlignment="1">
      <alignment horizontal="center" vertical="center"/>
      <protection locked="0"/>
    </xf>
    <xf numFmtId="0" fontId="2" fillId="3"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H23" sqref="H23"/>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8"/>
      <c r="C2" s="208"/>
      <c r="D2" s="208"/>
    </row>
    <row r="3" ht="18.75" customHeight="1" spans="1:4">
      <c r="A3" s="41" t="str">
        <f>"单位名称："&amp;"临沧市临翔区环境卫生管理站"</f>
        <v>单位名称：临沧市临翔区环境卫生管理站</v>
      </c>
      <c r="B3" s="209"/>
      <c r="C3" s="209"/>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5" t="s">
        <v>6</v>
      </c>
      <c r="B7" s="23">
        <v>38741350.24</v>
      </c>
      <c r="C7" s="135" t="s">
        <v>7</v>
      </c>
      <c r="D7" s="23"/>
    </row>
    <row r="8" ht="18.75" customHeight="1" spans="1:4">
      <c r="A8" s="135" t="s">
        <v>8</v>
      </c>
      <c r="B8" s="23"/>
      <c r="C8" s="135" t="s">
        <v>9</v>
      </c>
      <c r="D8" s="23"/>
    </row>
    <row r="9" ht="18.75" customHeight="1" spans="1:4">
      <c r="A9" s="135" t="s">
        <v>10</v>
      </c>
      <c r="B9" s="23"/>
      <c r="C9" s="135" t="s">
        <v>11</v>
      </c>
      <c r="D9" s="23"/>
    </row>
    <row r="10" ht="18.75" customHeight="1" spans="1:4">
      <c r="A10" s="135" t="s">
        <v>12</v>
      </c>
      <c r="B10" s="23"/>
      <c r="C10" s="135" t="s">
        <v>13</v>
      </c>
      <c r="D10" s="23"/>
    </row>
    <row r="11" ht="18.75" customHeight="1" spans="1:4">
      <c r="A11" s="210" t="s">
        <v>14</v>
      </c>
      <c r="B11" s="23"/>
      <c r="C11" s="167" t="s">
        <v>15</v>
      </c>
      <c r="D11" s="23"/>
    </row>
    <row r="12" ht="18.75" customHeight="1" spans="1:4">
      <c r="A12" s="170" t="s">
        <v>16</v>
      </c>
      <c r="B12" s="23"/>
      <c r="C12" s="169" t="s">
        <v>17</v>
      </c>
      <c r="D12" s="23"/>
    </row>
    <row r="13" ht="18.75" customHeight="1" spans="1:4">
      <c r="A13" s="170" t="s">
        <v>18</v>
      </c>
      <c r="B13" s="23"/>
      <c r="C13" s="169" t="s">
        <v>19</v>
      </c>
      <c r="D13" s="23"/>
    </row>
    <row r="14" ht="18.75" customHeight="1" spans="1:4">
      <c r="A14" s="170" t="s">
        <v>20</v>
      </c>
      <c r="B14" s="23"/>
      <c r="C14" s="169" t="s">
        <v>21</v>
      </c>
      <c r="D14" s="23">
        <v>855875.24</v>
      </c>
    </row>
    <row r="15" ht="18.75" customHeight="1" spans="1:4">
      <c r="A15" s="170" t="s">
        <v>22</v>
      </c>
      <c r="B15" s="23"/>
      <c r="C15" s="169" t="s">
        <v>23</v>
      </c>
      <c r="D15" s="23">
        <v>223284.14</v>
      </c>
    </row>
    <row r="16" ht="18.75" customHeight="1" spans="1:4">
      <c r="A16" s="170" t="s">
        <v>24</v>
      </c>
      <c r="B16" s="23"/>
      <c r="C16" s="170" t="s">
        <v>25</v>
      </c>
      <c r="D16" s="23"/>
    </row>
    <row r="17" ht="18.75" customHeight="1" spans="1:4">
      <c r="A17" s="170" t="s">
        <v>26</v>
      </c>
      <c r="B17" s="23"/>
      <c r="C17" s="170" t="s">
        <v>27</v>
      </c>
      <c r="D17" s="23">
        <v>37486063.02</v>
      </c>
    </row>
    <row r="18" ht="18.75" customHeight="1" spans="1:4">
      <c r="A18" s="171" t="s">
        <v>26</v>
      </c>
      <c r="B18" s="23"/>
      <c r="C18" s="169" t="s">
        <v>28</v>
      </c>
      <c r="D18" s="23"/>
    </row>
    <row r="19" ht="18.75" customHeight="1" spans="1:4">
      <c r="A19" s="171" t="s">
        <v>26</v>
      </c>
      <c r="B19" s="23"/>
      <c r="C19" s="169" t="s">
        <v>29</v>
      </c>
      <c r="D19" s="23"/>
    </row>
    <row r="20" ht="18.75" customHeight="1" spans="1:4">
      <c r="A20" s="171" t="s">
        <v>26</v>
      </c>
      <c r="B20" s="23"/>
      <c r="C20" s="169" t="s">
        <v>30</v>
      </c>
      <c r="D20" s="23"/>
    </row>
    <row r="21" ht="18.75" customHeight="1" spans="1:4">
      <c r="A21" s="171" t="s">
        <v>26</v>
      </c>
      <c r="B21" s="23"/>
      <c r="C21" s="169" t="s">
        <v>31</v>
      </c>
      <c r="D21" s="23"/>
    </row>
    <row r="22" ht="18.75" customHeight="1" spans="1:4">
      <c r="A22" s="171" t="s">
        <v>26</v>
      </c>
      <c r="B22" s="23"/>
      <c r="C22" s="169" t="s">
        <v>32</v>
      </c>
      <c r="D22" s="23"/>
    </row>
    <row r="23" ht="18.75" customHeight="1" spans="1:4">
      <c r="A23" s="171" t="s">
        <v>26</v>
      </c>
      <c r="B23" s="23"/>
      <c r="C23" s="169" t="s">
        <v>33</v>
      </c>
      <c r="D23" s="23"/>
    </row>
    <row r="24" ht="18.75" customHeight="1" spans="1:4">
      <c r="A24" s="171" t="s">
        <v>26</v>
      </c>
      <c r="B24" s="23"/>
      <c r="C24" s="169" t="s">
        <v>34</v>
      </c>
      <c r="D24" s="23"/>
    </row>
    <row r="25" ht="18.75" customHeight="1" spans="1:4">
      <c r="A25" s="171" t="s">
        <v>26</v>
      </c>
      <c r="B25" s="23"/>
      <c r="C25" s="169" t="s">
        <v>35</v>
      </c>
      <c r="D25" s="23">
        <v>176127.84</v>
      </c>
    </row>
    <row r="26" ht="18.75" customHeight="1" spans="1:4">
      <c r="A26" s="171" t="s">
        <v>26</v>
      </c>
      <c r="B26" s="23"/>
      <c r="C26" s="169" t="s">
        <v>36</v>
      </c>
      <c r="D26" s="23"/>
    </row>
    <row r="27" ht="18.75" customHeight="1" spans="1:4">
      <c r="A27" s="171" t="s">
        <v>26</v>
      </c>
      <c r="B27" s="23"/>
      <c r="C27" s="169" t="s">
        <v>37</v>
      </c>
      <c r="D27" s="23"/>
    </row>
    <row r="28" ht="18.75" customHeight="1" spans="1:4">
      <c r="A28" s="171" t="s">
        <v>26</v>
      </c>
      <c r="B28" s="23"/>
      <c r="C28" s="169" t="s">
        <v>38</v>
      </c>
      <c r="D28" s="23"/>
    </row>
    <row r="29" ht="18.75" customHeight="1" spans="1:4">
      <c r="A29" s="171" t="s">
        <v>26</v>
      </c>
      <c r="B29" s="23"/>
      <c r="C29" s="169" t="s">
        <v>39</v>
      </c>
      <c r="D29" s="23"/>
    </row>
    <row r="30" ht="18.75" customHeight="1" spans="1:4">
      <c r="A30" s="172" t="s">
        <v>26</v>
      </c>
      <c r="B30" s="23"/>
      <c r="C30" s="170" t="s">
        <v>40</v>
      </c>
      <c r="D30" s="23"/>
    </row>
    <row r="31" ht="18.75" customHeight="1" spans="1:4">
      <c r="A31" s="172" t="s">
        <v>26</v>
      </c>
      <c r="B31" s="23"/>
      <c r="C31" s="170" t="s">
        <v>41</v>
      </c>
      <c r="D31" s="23"/>
    </row>
    <row r="32" ht="18.75" customHeight="1" spans="1:4">
      <c r="A32" s="172" t="s">
        <v>26</v>
      </c>
      <c r="B32" s="23"/>
      <c r="C32" s="170" t="s">
        <v>42</v>
      </c>
      <c r="D32" s="23"/>
    </row>
    <row r="33" ht="18.75" customHeight="1" spans="1:4">
      <c r="A33" s="211"/>
      <c r="B33" s="173"/>
      <c r="C33" s="170" t="s">
        <v>43</v>
      </c>
      <c r="D33" s="23"/>
    </row>
    <row r="34" ht="18.75" customHeight="1" spans="1:4">
      <c r="A34" s="211" t="s">
        <v>44</v>
      </c>
      <c r="B34" s="173">
        <f>SUM(B7:B11)</f>
        <v>38741350.24</v>
      </c>
      <c r="C34" s="212" t="s">
        <v>45</v>
      </c>
      <c r="D34" s="173">
        <v>38741350.24</v>
      </c>
    </row>
    <row r="35" ht="18.75" customHeight="1" spans="1:4">
      <c r="A35" s="213" t="s">
        <v>46</v>
      </c>
      <c r="B35" s="23"/>
      <c r="C35" s="135" t="s">
        <v>47</v>
      </c>
      <c r="D35" s="23"/>
    </row>
    <row r="36" ht="18.75" customHeight="1" spans="1:4">
      <c r="A36" s="213" t="s">
        <v>48</v>
      </c>
      <c r="B36" s="23"/>
      <c r="C36" s="135" t="s">
        <v>48</v>
      </c>
      <c r="D36" s="23"/>
    </row>
    <row r="37" ht="18.75" customHeight="1" spans="1:4">
      <c r="A37" s="213" t="s">
        <v>49</v>
      </c>
      <c r="B37" s="23">
        <f>B35-B36</f>
        <v>0</v>
      </c>
      <c r="C37" s="135" t="s">
        <v>50</v>
      </c>
      <c r="D37" s="23"/>
    </row>
    <row r="38" ht="18.75" customHeight="1" spans="1:4">
      <c r="A38" s="214" t="s">
        <v>51</v>
      </c>
      <c r="B38" s="173">
        <f t="shared" ref="B38:D38" si="0">B34+B35</f>
        <v>38741350.24</v>
      </c>
      <c r="C38" s="212" t="s">
        <v>52</v>
      </c>
      <c r="D38" s="173">
        <f t="shared" si="0"/>
        <v>38741350.24</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E20" sqref="E19:E2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4">
        <v>1</v>
      </c>
      <c r="B1" s="105">
        <v>0</v>
      </c>
      <c r="C1" s="104">
        <v>1</v>
      </c>
      <c r="D1" s="106"/>
      <c r="E1" s="106"/>
      <c r="F1" s="39" t="s">
        <v>491</v>
      </c>
    </row>
    <row r="2" ht="32.25" customHeight="1" spans="1:6">
      <c r="A2" s="107" t="str">
        <f>"2025"&amp;"年部门政府性基金预算支出预算表"</f>
        <v>2025年部门政府性基金预算支出预算表</v>
      </c>
      <c r="B2" s="108" t="s">
        <v>492</v>
      </c>
      <c r="C2" s="109"/>
      <c r="D2" s="110"/>
      <c r="E2" s="110"/>
      <c r="F2" s="110"/>
    </row>
    <row r="3" ht="18.75" customHeight="1" spans="1:6">
      <c r="A3" s="7" t="str">
        <f>"单位名称："&amp;"临沧市临翔区环境卫生管理站"</f>
        <v>单位名称：临沧市临翔区环境卫生管理站</v>
      </c>
      <c r="B3" s="7" t="s">
        <v>493</v>
      </c>
      <c r="C3" s="104"/>
      <c r="D3" s="106"/>
      <c r="E3" s="106"/>
      <c r="F3" s="39" t="s">
        <v>1</v>
      </c>
    </row>
    <row r="4" ht="18.75" customHeight="1" spans="1:6">
      <c r="A4" s="111" t="s">
        <v>182</v>
      </c>
      <c r="B4" s="112" t="s">
        <v>73</v>
      </c>
      <c r="C4" s="113" t="s">
        <v>74</v>
      </c>
      <c r="D4" s="13" t="s">
        <v>494</v>
      </c>
      <c r="E4" s="13"/>
      <c r="F4" s="14"/>
    </row>
    <row r="5" ht="18.75" customHeight="1" spans="1:6">
      <c r="A5" s="114"/>
      <c r="B5" s="115"/>
      <c r="C5" s="96"/>
      <c r="D5" s="95" t="s">
        <v>56</v>
      </c>
      <c r="E5" s="95" t="s">
        <v>75</v>
      </c>
      <c r="F5" s="95" t="s">
        <v>76</v>
      </c>
    </row>
    <row r="6" ht="18.75" customHeight="1" spans="1:6">
      <c r="A6" s="114">
        <v>1</v>
      </c>
      <c r="B6" s="116" t="s">
        <v>162</v>
      </c>
      <c r="C6" s="96">
        <v>3</v>
      </c>
      <c r="D6" s="95">
        <v>4</v>
      </c>
      <c r="E6" s="95">
        <v>5</v>
      </c>
      <c r="F6" s="95">
        <v>6</v>
      </c>
    </row>
    <row r="7" ht="18.75" customHeight="1" spans="1:6">
      <c r="A7" s="117"/>
      <c r="B7" s="83"/>
      <c r="C7" s="83"/>
      <c r="D7" s="23"/>
      <c r="E7" s="23"/>
      <c r="F7" s="23"/>
    </row>
    <row r="8" ht="18.75" customHeight="1" spans="1:6">
      <c r="A8" s="117"/>
      <c r="B8" s="83"/>
      <c r="C8" s="83"/>
      <c r="D8" s="23"/>
      <c r="E8" s="23"/>
      <c r="F8" s="23"/>
    </row>
    <row r="9" ht="18.75" customHeight="1" spans="1:6">
      <c r="A9" s="118" t="s">
        <v>119</v>
      </c>
      <c r="B9" s="119" t="s">
        <v>119</v>
      </c>
      <c r="C9" s="120" t="s">
        <v>119</v>
      </c>
      <c r="D9" s="23"/>
      <c r="E9" s="23"/>
      <c r="F9" s="23"/>
    </row>
    <row r="10" customHeight="1" spans="1:2">
      <c r="A10" s="68" t="s">
        <v>180</v>
      </c>
      <c r="B10" s="68"/>
    </row>
  </sheetData>
  <mergeCells count="7">
    <mergeCell ref="A2:F2"/>
    <mergeCell ref="A3:C3"/>
    <mergeCell ref="D4:F4"/>
    <mergeCell ref="A9:C9"/>
    <mergeCell ref="A4:A5"/>
    <mergeCell ref="B4:B5"/>
    <mergeCell ref="C4:C5"/>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outlinePr summaryBelow="0" summaryRight="0"/>
    <pageSetUpPr fitToPage="1"/>
  </sheetPr>
  <dimension ref="A1:Q14"/>
  <sheetViews>
    <sheetView showZeros="0" workbookViewId="0">
      <selection activeCell="B12" sqref="B12:C12"/>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495</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1" t="str">
        <f>"单位名称："&amp;"临沧市临翔区环境卫生管理站"</f>
        <v>单位名称：临沧市临翔区环境卫生管理站</v>
      </c>
      <c r="B3" s="94"/>
      <c r="C3" s="94"/>
      <c r="D3" s="94"/>
      <c r="E3" s="94"/>
      <c r="F3" s="94"/>
      <c r="G3" s="94"/>
      <c r="H3" s="94"/>
      <c r="I3" s="94"/>
      <c r="J3" s="94"/>
      <c r="O3" s="64"/>
      <c r="P3" s="64"/>
      <c r="Q3" s="39" t="s">
        <v>168</v>
      </c>
    </row>
    <row r="4" ht="18.75" customHeight="1" spans="1:17">
      <c r="A4" s="11" t="s">
        <v>496</v>
      </c>
      <c r="B4" s="74" t="s">
        <v>497</v>
      </c>
      <c r="C4" s="74" t="s">
        <v>498</v>
      </c>
      <c r="D4" s="74" t="s">
        <v>499</v>
      </c>
      <c r="E4" s="74" t="s">
        <v>500</v>
      </c>
      <c r="F4" s="74" t="s">
        <v>501</v>
      </c>
      <c r="G4" s="44" t="s">
        <v>189</v>
      </c>
      <c r="H4" s="44"/>
      <c r="I4" s="44"/>
      <c r="J4" s="44"/>
      <c r="K4" s="76"/>
      <c r="L4" s="44"/>
      <c r="M4" s="44"/>
      <c r="N4" s="44"/>
      <c r="O4" s="65"/>
      <c r="P4" s="76"/>
      <c r="Q4" s="45"/>
    </row>
    <row r="5" ht="18.75" customHeight="1" spans="1:17">
      <c r="A5" s="16"/>
      <c r="B5" s="77"/>
      <c r="C5" s="77"/>
      <c r="D5" s="77"/>
      <c r="E5" s="77"/>
      <c r="F5" s="77"/>
      <c r="G5" s="77" t="s">
        <v>56</v>
      </c>
      <c r="H5" s="77" t="s">
        <v>59</v>
      </c>
      <c r="I5" s="77" t="s">
        <v>502</v>
      </c>
      <c r="J5" s="77" t="s">
        <v>503</v>
      </c>
      <c r="K5" s="78" t="s">
        <v>504</v>
      </c>
      <c r="L5" s="90" t="s">
        <v>78</v>
      </c>
      <c r="M5" s="90"/>
      <c r="N5" s="90"/>
      <c r="O5" s="91"/>
      <c r="P5" s="92"/>
      <c r="Q5" s="79"/>
    </row>
    <row r="6" ht="30" customHeight="1" spans="1:17">
      <c r="A6" s="18"/>
      <c r="B6" s="79"/>
      <c r="C6" s="79"/>
      <c r="D6" s="79"/>
      <c r="E6" s="79"/>
      <c r="F6" s="79"/>
      <c r="G6" s="79"/>
      <c r="H6" s="79" t="s">
        <v>58</v>
      </c>
      <c r="I6" s="79"/>
      <c r="J6" s="79"/>
      <c r="K6" s="80"/>
      <c r="L6" s="79" t="s">
        <v>58</v>
      </c>
      <c r="M6" s="79" t="s">
        <v>65</v>
      </c>
      <c r="N6" s="79" t="s">
        <v>197</v>
      </c>
      <c r="O6" s="93" t="s">
        <v>67</v>
      </c>
      <c r="P6" s="80" t="s">
        <v>68</v>
      </c>
      <c r="Q6" s="79" t="s">
        <v>69</v>
      </c>
    </row>
    <row r="7" ht="18.75" customHeight="1" spans="1:17">
      <c r="A7" s="32">
        <v>1</v>
      </c>
      <c r="B7" s="95"/>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2" t="s">
        <v>71</v>
      </c>
      <c r="B8" s="48"/>
      <c r="C8" s="48"/>
      <c r="D8" s="48"/>
      <c r="E8" s="97"/>
      <c r="F8" s="23"/>
      <c r="G8" s="23">
        <v>53000</v>
      </c>
      <c r="H8" s="23">
        <v>53000</v>
      </c>
      <c r="I8" s="23"/>
      <c r="J8" s="23"/>
      <c r="K8" s="23"/>
      <c r="L8" s="23"/>
      <c r="M8" s="23"/>
      <c r="N8" s="23"/>
      <c r="O8" s="23"/>
      <c r="P8" s="23"/>
      <c r="Q8" s="23"/>
    </row>
    <row r="9" ht="18.75" customHeight="1" spans="1:17">
      <c r="A9" s="218" t="s">
        <v>224</v>
      </c>
      <c r="B9" s="48" t="s">
        <v>505</v>
      </c>
      <c r="C9" s="48" t="s">
        <v>506</v>
      </c>
      <c r="D9" s="99" t="s">
        <v>306</v>
      </c>
      <c r="E9" s="100">
        <v>2125</v>
      </c>
      <c r="F9" s="23"/>
      <c r="G9" s="23">
        <v>17000</v>
      </c>
      <c r="H9" s="23">
        <v>17000</v>
      </c>
      <c r="I9" s="23"/>
      <c r="J9" s="23"/>
      <c r="K9" s="23"/>
      <c r="L9" s="23"/>
      <c r="M9" s="23"/>
      <c r="N9" s="23"/>
      <c r="O9" s="23"/>
      <c r="P9" s="23"/>
      <c r="Q9" s="23"/>
    </row>
    <row r="10" ht="18.75" customHeight="1" spans="1:17">
      <c r="A10" s="218" t="s">
        <v>224</v>
      </c>
      <c r="B10" s="48" t="s">
        <v>507</v>
      </c>
      <c r="C10" s="48" t="s">
        <v>508</v>
      </c>
      <c r="D10" s="48" t="s">
        <v>293</v>
      </c>
      <c r="E10" s="101">
        <v>2</v>
      </c>
      <c r="F10" s="23"/>
      <c r="G10" s="23">
        <v>20000</v>
      </c>
      <c r="H10" s="23">
        <v>20000</v>
      </c>
      <c r="I10" s="23"/>
      <c r="J10" s="23"/>
      <c r="K10" s="23"/>
      <c r="L10" s="23"/>
      <c r="M10" s="23"/>
      <c r="N10" s="23"/>
      <c r="O10" s="23"/>
      <c r="P10" s="23"/>
      <c r="Q10" s="23"/>
    </row>
    <row r="11" ht="18.75" customHeight="1" spans="1:17">
      <c r="A11" s="218" t="s">
        <v>224</v>
      </c>
      <c r="B11" s="48" t="s">
        <v>509</v>
      </c>
      <c r="C11" s="48" t="s">
        <v>510</v>
      </c>
      <c r="D11" s="102" t="s">
        <v>293</v>
      </c>
      <c r="E11" s="103">
        <v>3</v>
      </c>
      <c r="F11" s="23"/>
      <c r="G11" s="23">
        <v>6000</v>
      </c>
      <c r="H11" s="23">
        <v>6000</v>
      </c>
      <c r="I11" s="23"/>
      <c r="J11" s="23"/>
      <c r="K11" s="23"/>
      <c r="L11" s="23"/>
      <c r="M11" s="23"/>
      <c r="N11" s="23"/>
      <c r="O11" s="23"/>
      <c r="P11" s="23"/>
      <c r="Q11" s="23"/>
    </row>
    <row r="12" ht="18.75" customHeight="1" spans="1:17">
      <c r="A12" s="218" t="s">
        <v>224</v>
      </c>
      <c r="B12" s="48" t="s">
        <v>511</v>
      </c>
      <c r="C12" s="48" t="s">
        <v>511</v>
      </c>
      <c r="D12" s="48" t="s">
        <v>512</v>
      </c>
      <c r="E12" s="101">
        <v>1</v>
      </c>
      <c r="F12" s="23"/>
      <c r="G12" s="23">
        <v>8000</v>
      </c>
      <c r="H12" s="23">
        <v>8000</v>
      </c>
      <c r="I12" s="23"/>
      <c r="J12" s="23"/>
      <c r="K12" s="23"/>
      <c r="L12" s="23"/>
      <c r="M12" s="23"/>
      <c r="N12" s="23"/>
      <c r="O12" s="23"/>
      <c r="P12" s="23"/>
      <c r="Q12" s="23"/>
    </row>
    <row r="13" ht="18.75" customHeight="1" spans="1:17">
      <c r="A13" s="218" t="s">
        <v>224</v>
      </c>
      <c r="B13" s="48" t="s">
        <v>513</v>
      </c>
      <c r="C13" s="48" t="s">
        <v>514</v>
      </c>
      <c r="D13" s="48" t="s">
        <v>515</v>
      </c>
      <c r="E13" s="101">
        <v>10</v>
      </c>
      <c r="F13" s="23"/>
      <c r="G13" s="23">
        <v>2000</v>
      </c>
      <c r="H13" s="23">
        <v>2000</v>
      </c>
      <c r="I13" s="23"/>
      <c r="J13" s="23"/>
      <c r="K13" s="23"/>
      <c r="L13" s="23"/>
      <c r="M13" s="23"/>
      <c r="N13" s="23"/>
      <c r="O13" s="23"/>
      <c r="P13" s="23"/>
      <c r="Q13" s="23"/>
    </row>
    <row r="14" ht="18.75" customHeight="1" spans="1:17">
      <c r="A14" s="84" t="s">
        <v>119</v>
      </c>
      <c r="B14" s="85"/>
      <c r="C14" s="85"/>
      <c r="D14" s="85"/>
      <c r="E14" s="97"/>
      <c r="F14" s="23"/>
      <c r="G14" s="23">
        <v>53000</v>
      </c>
      <c r="H14" s="23">
        <v>53000</v>
      </c>
      <c r="I14" s="23"/>
      <c r="J14" s="23"/>
      <c r="K14" s="23"/>
      <c r="L14" s="23"/>
      <c r="M14" s="23"/>
      <c r="N14" s="23"/>
      <c r="O14" s="23"/>
      <c r="P14" s="23"/>
      <c r="Q14" s="23"/>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abSelected="1" workbookViewId="0">
      <selection activeCell="A11" sqref="A11:B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9"/>
      <c r="D1" s="63"/>
      <c r="E1" s="63"/>
      <c r="F1" s="63"/>
      <c r="G1" s="63"/>
      <c r="H1" s="70"/>
      <c r="I1" s="63"/>
      <c r="J1" s="63"/>
      <c r="K1" s="63"/>
      <c r="L1" s="38"/>
      <c r="M1" s="87"/>
      <c r="N1" s="88" t="s">
        <v>516</v>
      </c>
    </row>
    <row r="2" ht="34.5" customHeight="1" spans="1:14">
      <c r="A2" s="40" t="str">
        <f>"2025"&amp;"年部门政府购买服务预算表"</f>
        <v>2025年部门政府购买服务预算表</v>
      </c>
      <c r="B2" s="71"/>
      <c r="C2" s="52"/>
      <c r="D2" s="71"/>
      <c r="E2" s="71"/>
      <c r="F2" s="71"/>
      <c r="G2" s="71"/>
      <c r="H2" s="72"/>
      <c r="I2" s="71"/>
      <c r="J2" s="71"/>
      <c r="K2" s="71"/>
      <c r="L2" s="52"/>
      <c r="M2" s="72"/>
      <c r="N2" s="71"/>
    </row>
    <row r="3" ht="18.75" customHeight="1" spans="1:14">
      <c r="A3" s="60" t="str">
        <f>"单位名称："&amp;"临沧市临翔区环境卫生管理站"</f>
        <v>单位名称：临沧市临翔区环境卫生管理站</v>
      </c>
      <c r="B3" s="61"/>
      <c r="C3" s="73"/>
      <c r="D3" s="61"/>
      <c r="E3" s="61"/>
      <c r="F3" s="61"/>
      <c r="G3" s="61"/>
      <c r="H3" s="70"/>
      <c r="I3" s="63"/>
      <c r="J3" s="63"/>
      <c r="K3" s="63"/>
      <c r="L3" s="64"/>
      <c r="M3" s="89"/>
      <c r="N3" s="88" t="s">
        <v>168</v>
      </c>
    </row>
    <row r="4" ht="18.75" customHeight="1" spans="1:14">
      <c r="A4" s="11" t="s">
        <v>496</v>
      </c>
      <c r="B4" s="74" t="s">
        <v>517</v>
      </c>
      <c r="C4" s="75" t="s">
        <v>518</v>
      </c>
      <c r="D4" s="44" t="s">
        <v>189</v>
      </c>
      <c r="E4" s="44"/>
      <c r="F4" s="44"/>
      <c r="G4" s="44"/>
      <c r="H4" s="76"/>
      <c r="I4" s="44"/>
      <c r="J4" s="44"/>
      <c r="K4" s="44"/>
      <c r="L4" s="65"/>
      <c r="M4" s="76"/>
      <c r="N4" s="45"/>
    </row>
    <row r="5" ht="18.75" customHeight="1" spans="1:14">
      <c r="A5" s="16"/>
      <c r="B5" s="77"/>
      <c r="C5" s="78"/>
      <c r="D5" s="77" t="s">
        <v>56</v>
      </c>
      <c r="E5" s="77" t="s">
        <v>59</v>
      </c>
      <c r="F5" s="77" t="s">
        <v>502</v>
      </c>
      <c r="G5" s="77" t="s">
        <v>503</v>
      </c>
      <c r="H5" s="78" t="s">
        <v>504</v>
      </c>
      <c r="I5" s="90" t="s">
        <v>78</v>
      </c>
      <c r="J5" s="90"/>
      <c r="K5" s="90"/>
      <c r="L5" s="91"/>
      <c r="M5" s="92"/>
      <c r="N5" s="79"/>
    </row>
    <row r="6" ht="26.25" customHeight="1" spans="1:14">
      <c r="A6" s="18"/>
      <c r="B6" s="79"/>
      <c r="C6" s="80"/>
      <c r="D6" s="79"/>
      <c r="E6" s="79"/>
      <c r="F6" s="79"/>
      <c r="G6" s="79"/>
      <c r="H6" s="80"/>
      <c r="I6" s="79" t="s">
        <v>58</v>
      </c>
      <c r="J6" s="79" t="s">
        <v>65</v>
      </c>
      <c r="K6" s="79" t="s">
        <v>197</v>
      </c>
      <c r="L6" s="93" t="s">
        <v>67</v>
      </c>
      <c r="M6" s="80" t="s">
        <v>68</v>
      </c>
      <c r="N6" s="79" t="s">
        <v>69</v>
      </c>
    </row>
    <row r="7" ht="18.75" customHeight="1" spans="1:14">
      <c r="A7" s="81">
        <v>1</v>
      </c>
      <c r="B7" s="81"/>
      <c r="C7" s="81">
        <v>3</v>
      </c>
      <c r="D7" s="81">
        <v>4</v>
      </c>
      <c r="E7" s="81">
        <v>5</v>
      </c>
      <c r="F7" s="81">
        <v>6</v>
      </c>
      <c r="G7" s="81">
        <v>7</v>
      </c>
      <c r="H7" s="81">
        <v>8</v>
      </c>
      <c r="I7" s="81">
        <v>9</v>
      </c>
      <c r="J7" s="81">
        <v>10</v>
      </c>
      <c r="K7" s="81">
        <v>11</v>
      </c>
      <c r="L7" s="81">
        <v>12</v>
      </c>
      <c r="M7" s="81">
        <v>13</v>
      </c>
      <c r="N7" s="81">
        <v>14</v>
      </c>
    </row>
    <row r="8" ht="18.75" customHeight="1" spans="1:14">
      <c r="A8" s="82"/>
      <c r="B8" s="48"/>
      <c r="C8" s="83"/>
      <c r="D8" s="23"/>
      <c r="E8" s="23"/>
      <c r="F8" s="23"/>
      <c r="G8" s="23"/>
      <c r="H8" s="23"/>
      <c r="I8" s="23"/>
      <c r="J8" s="23"/>
      <c r="K8" s="23"/>
      <c r="L8" s="23"/>
      <c r="M8" s="23"/>
      <c r="N8" s="23"/>
    </row>
    <row r="9" ht="18.75" customHeight="1" spans="1:14">
      <c r="A9" s="82"/>
      <c r="B9" s="48"/>
      <c r="C9" s="83"/>
      <c r="D9" s="23"/>
      <c r="E9" s="23"/>
      <c r="F9" s="23"/>
      <c r="G9" s="23"/>
      <c r="H9" s="23"/>
      <c r="I9" s="23"/>
      <c r="J9" s="23"/>
      <c r="K9" s="23"/>
      <c r="L9" s="23"/>
      <c r="M9" s="23"/>
      <c r="N9" s="23"/>
    </row>
    <row r="10" ht="18.75" customHeight="1" spans="1:14">
      <c r="A10" s="84" t="s">
        <v>119</v>
      </c>
      <c r="B10" s="85"/>
      <c r="C10" s="86"/>
      <c r="D10" s="23"/>
      <c r="E10" s="23"/>
      <c r="F10" s="23"/>
      <c r="G10" s="23"/>
      <c r="H10" s="23"/>
      <c r="I10" s="23"/>
      <c r="J10" s="23"/>
      <c r="K10" s="23"/>
      <c r="L10" s="23"/>
      <c r="M10" s="23"/>
      <c r="N10" s="23"/>
    </row>
    <row r="11" customHeight="1" spans="1:2">
      <c r="A11" s="68" t="s">
        <v>180</v>
      </c>
      <c r="B11" s="68"/>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39" sqref="A3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8"/>
      <c r="G1" s="38"/>
      <c r="H1" s="38"/>
      <c r="I1" s="38" t="s">
        <v>519</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"单位名称："&amp;"临沧市临翔区环境卫生管理站"</f>
        <v>单位名称：临沧市临翔区环境卫生管理站</v>
      </c>
      <c r="B3" s="61"/>
      <c r="C3" s="61"/>
      <c r="D3" s="62"/>
      <c r="E3" s="63"/>
      <c r="G3" s="64"/>
      <c r="H3" s="64"/>
      <c r="I3" s="38" t="s">
        <v>168</v>
      </c>
    </row>
    <row r="4" ht="18.75" customHeight="1" spans="1:9">
      <c r="A4" s="30" t="s">
        <v>520</v>
      </c>
      <c r="B4" s="12" t="s">
        <v>189</v>
      </c>
      <c r="C4" s="13"/>
      <c r="D4" s="13"/>
      <c r="E4" s="12" t="s">
        <v>521</v>
      </c>
      <c r="F4" s="13"/>
      <c r="G4" s="65"/>
      <c r="H4" s="65"/>
      <c r="I4" s="14"/>
    </row>
    <row r="5" ht="18.75" customHeight="1" spans="1:9">
      <c r="A5" s="32"/>
      <c r="B5" s="31" t="s">
        <v>56</v>
      </c>
      <c r="C5" s="11" t="s">
        <v>59</v>
      </c>
      <c r="D5" s="66" t="s">
        <v>522</v>
      </c>
      <c r="E5" s="67" t="s">
        <v>523</v>
      </c>
      <c r="F5" s="67" t="s">
        <v>523</v>
      </c>
      <c r="G5" s="67" t="s">
        <v>523</v>
      </c>
      <c r="H5" s="67" t="s">
        <v>523</v>
      </c>
      <c r="I5" s="67" t="s">
        <v>523</v>
      </c>
    </row>
    <row r="6" ht="18.75" customHeight="1" spans="1:9">
      <c r="A6" s="67">
        <v>1</v>
      </c>
      <c r="B6" s="67">
        <v>2</v>
      </c>
      <c r="C6" s="67">
        <v>3</v>
      </c>
      <c r="D6" s="67">
        <v>4</v>
      </c>
      <c r="E6" s="67">
        <v>5</v>
      </c>
      <c r="F6" s="67">
        <v>6</v>
      </c>
      <c r="G6" s="67">
        <v>7</v>
      </c>
      <c r="H6" s="67">
        <v>8</v>
      </c>
      <c r="I6" s="67">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5">
      <c r="A9" s="68" t="s">
        <v>524</v>
      </c>
      <c r="B9" s="68"/>
      <c r="C9" s="68"/>
      <c r="D9" s="68"/>
      <c r="E9" s="68"/>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D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525</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"单位名称："&amp;"临沧市临翔区环境卫生管理站"</f>
        <v>单位名称：临沧市临翔区环境卫生管理站</v>
      </c>
      <c r="B3" s="3"/>
      <c r="C3" s="3"/>
      <c r="D3" s="3"/>
      <c r="E3" s="3"/>
      <c r="F3" s="53"/>
      <c r="G3" s="3"/>
      <c r="H3" s="53"/>
    </row>
    <row r="4" ht="18.75" customHeight="1" spans="1:10">
      <c r="A4" s="46" t="s">
        <v>277</v>
      </c>
      <c r="B4" s="46" t="s">
        <v>278</v>
      </c>
      <c r="C4" s="46" t="s">
        <v>279</v>
      </c>
      <c r="D4" s="46" t="s">
        <v>280</v>
      </c>
      <c r="E4" s="46" t="s">
        <v>281</v>
      </c>
      <c r="F4" s="54" t="s">
        <v>282</v>
      </c>
      <c r="G4" s="46" t="s">
        <v>283</v>
      </c>
      <c r="H4" s="54" t="s">
        <v>284</v>
      </c>
      <c r="I4" s="54" t="s">
        <v>285</v>
      </c>
      <c r="J4" s="46" t="s">
        <v>286</v>
      </c>
    </row>
    <row r="5" ht="18.75" customHeight="1" spans="1:10">
      <c r="A5" s="46">
        <v>1</v>
      </c>
      <c r="B5" s="46">
        <v>2</v>
      </c>
      <c r="C5" s="46">
        <v>3</v>
      </c>
      <c r="D5" s="46">
        <v>4</v>
      </c>
      <c r="E5" s="46">
        <v>5</v>
      </c>
      <c r="F5" s="54">
        <v>6</v>
      </c>
      <c r="G5" s="46">
        <v>7</v>
      </c>
      <c r="H5" s="54">
        <v>8</v>
      </c>
      <c r="I5" s="54">
        <v>9</v>
      </c>
      <c r="J5" s="46">
        <v>10</v>
      </c>
    </row>
    <row r="6" ht="18.75" customHeight="1" spans="1:10">
      <c r="A6" s="21"/>
      <c r="B6" s="47"/>
      <c r="C6" s="47"/>
      <c r="D6" s="47"/>
      <c r="E6" s="55"/>
      <c r="F6" s="56"/>
      <c r="G6" s="55"/>
      <c r="H6" s="56"/>
      <c r="I6" s="56"/>
      <c r="J6" s="55"/>
    </row>
    <row r="7" ht="18.75" customHeight="1" spans="1:10">
      <c r="A7" s="21"/>
      <c r="B7" s="21"/>
      <c r="C7" s="21"/>
      <c r="D7" s="21"/>
      <c r="E7" s="21"/>
      <c r="F7" s="57"/>
      <c r="G7" s="21"/>
      <c r="H7" s="21"/>
      <c r="I7" s="21"/>
      <c r="J7" s="21"/>
    </row>
    <row r="8" customHeight="1" spans="1:4">
      <c r="A8" s="37" t="s">
        <v>524</v>
      </c>
      <c r="B8" s="37"/>
      <c r="C8" s="37"/>
      <c r="D8" s="37"/>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B7" sqref="B7"/>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526</v>
      </c>
    </row>
    <row r="2" ht="34.5" customHeight="1" spans="1:8">
      <c r="A2" s="40" t="str">
        <f>"2025"&amp;"年新增资产配置表"</f>
        <v>2025年新增资产配置表</v>
      </c>
      <c r="B2" s="6"/>
      <c r="C2" s="6"/>
      <c r="D2" s="6"/>
      <c r="E2" s="6"/>
      <c r="F2" s="6"/>
      <c r="G2" s="6"/>
      <c r="H2" s="6"/>
    </row>
    <row r="3" ht="18.75" customHeight="1" spans="1:8">
      <c r="A3" s="41" t="str">
        <f>"单位名称："&amp;"临沧市临翔区环境卫生管理站"</f>
        <v>单位名称：临沧市临翔区环境卫生管理站</v>
      </c>
      <c r="B3" s="8"/>
      <c r="C3" s="3"/>
      <c r="H3" s="42" t="s">
        <v>168</v>
      </c>
    </row>
    <row r="4" ht="18.75" customHeight="1" spans="1:8">
      <c r="A4" s="11" t="s">
        <v>182</v>
      </c>
      <c r="B4" s="11" t="s">
        <v>527</v>
      </c>
      <c r="C4" s="11" t="s">
        <v>528</v>
      </c>
      <c r="D4" s="11" t="s">
        <v>529</v>
      </c>
      <c r="E4" s="11" t="s">
        <v>530</v>
      </c>
      <c r="F4" s="43" t="s">
        <v>531</v>
      </c>
      <c r="G4" s="44"/>
      <c r="H4" s="45"/>
    </row>
    <row r="5" ht="18.75" customHeight="1" spans="1:8">
      <c r="A5" s="18"/>
      <c r="B5" s="18"/>
      <c r="C5" s="18"/>
      <c r="D5" s="18"/>
      <c r="E5" s="18"/>
      <c r="F5" s="46" t="s">
        <v>500</v>
      </c>
      <c r="G5" s="46" t="s">
        <v>532</v>
      </c>
      <c r="H5" s="46" t="s">
        <v>533</v>
      </c>
    </row>
    <row r="6" ht="18.75" customHeight="1" spans="1:8">
      <c r="A6" s="46">
        <v>1</v>
      </c>
      <c r="B6" s="46">
        <v>2</v>
      </c>
      <c r="C6" s="46">
        <v>3</v>
      </c>
      <c r="D6" s="46">
        <v>4</v>
      </c>
      <c r="E6" s="46">
        <v>5</v>
      </c>
      <c r="F6" s="46">
        <v>6</v>
      </c>
      <c r="G6" s="46">
        <v>7</v>
      </c>
      <c r="H6" s="46">
        <v>8</v>
      </c>
    </row>
    <row r="7" ht="18.75" customHeight="1" spans="1:8">
      <c r="A7" s="47" t="s">
        <v>71</v>
      </c>
      <c r="B7" s="48" t="s">
        <v>511</v>
      </c>
      <c r="C7" s="48" t="s">
        <v>534</v>
      </c>
      <c r="D7" s="48" t="s">
        <v>511</v>
      </c>
      <c r="E7" s="33" t="s">
        <v>512</v>
      </c>
      <c r="F7" s="49">
        <v>1</v>
      </c>
      <c r="G7" s="23">
        <v>8000</v>
      </c>
      <c r="H7" s="23">
        <v>8000</v>
      </c>
    </row>
    <row r="8" ht="18.75" customHeight="1" spans="1:8">
      <c r="A8" s="25" t="s">
        <v>56</v>
      </c>
      <c r="B8" s="50"/>
      <c r="C8" s="50"/>
      <c r="D8" s="50"/>
      <c r="E8" s="51"/>
      <c r="F8" s="49"/>
      <c r="G8" s="23"/>
      <c r="H8" s="23"/>
    </row>
    <row r="9" customHeight="1" spans="1:2">
      <c r="A9" s="37"/>
      <c r="B9" s="37"/>
    </row>
  </sheetData>
  <mergeCells count="9">
    <mergeCell ref="A2:H2"/>
    <mergeCell ref="A3:C3"/>
    <mergeCell ref="F4:H4"/>
    <mergeCell ref="A8:E8"/>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B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535</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"单位名称："&amp;"临沧市临翔区环境卫生管理站"</f>
        <v>单位名称：临沧市临翔区环境卫生管理站</v>
      </c>
      <c r="B3" s="8"/>
      <c r="C3" s="8"/>
      <c r="D3" s="8"/>
      <c r="E3" s="8"/>
      <c r="F3" s="8"/>
      <c r="G3" s="8"/>
      <c r="H3" s="9"/>
      <c r="I3" s="9"/>
      <c r="J3" s="9"/>
      <c r="K3" s="4" t="s">
        <v>168</v>
      </c>
    </row>
    <row r="4" ht="18.75" customHeight="1" spans="1:11">
      <c r="A4" s="10" t="s">
        <v>252</v>
      </c>
      <c r="B4" s="10" t="s">
        <v>184</v>
      </c>
      <c r="C4" s="10" t="s">
        <v>253</v>
      </c>
      <c r="D4" s="11" t="s">
        <v>185</v>
      </c>
      <c r="E4" s="11" t="s">
        <v>186</v>
      </c>
      <c r="F4" s="11" t="s">
        <v>254</v>
      </c>
      <c r="G4" s="11" t="s">
        <v>255</v>
      </c>
      <c r="H4" s="30" t="s">
        <v>56</v>
      </c>
      <c r="I4" s="12" t="s">
        <v>536</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119</v>
      </c>
      <c r="B10" s="35"/>
      <c r="C10" s="35"/>
      <c r="D10" s="35"/>
      <c r="E10" s="35"/>
      <c r="F10" s="35"/>
      <c r="G10" s="36"/>
      <c r="H10" s="23"/>
      <c r="I10" s="23"/>
      <c r="J10" s="23"/>
      <c r="K10" s="23"/>
    </row>
    <row r="11" customHeight="1" spans="1:2">
      <c r="A11" s="37" t="s">
        <v>180</v>
      </c>
      <c r="B11" s="37"/>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showZeros="0" workbookViewId="0">
      <selection activeCell="D17" sqref="D17"/>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537</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"单位名称："&amp;"临沧市临翔区环境卫生管理站"</f>
        <v>单位名称：临沧市临翔区环境卫生管理站</v>
      </c>
      <c r="B3" s="8"/>
      <c r="C3" s="8"/>
      <c r="D3" s="8"/>
      <c r="E3" s="9"/>
      <c r="F3" s="9"/>
      <c r="G3" s="4" t="s">
        <v>168</v>
      </c>
    </row>
    <row r="4" ht="18.75" customHeight="1" spans="1:7">
      <c r="A4" s="10" t="s">
        <v>253</v>
      </c>
      <c r="B4" s="10" t="s">
        <v>252</v>
      </c>
      <c r="C4" s="10" t="s">
        <v>184</v>
      </c>
      <c r="D4" s="11" t="s">
        <v>538</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c r="C7" s="19">
        <v>3</v>
      </c>
      <c r="D7" s="19">
        <v>4</v>
      </c>
      <c r="E7" s="19">
        <v>5</v>
      </c>
      <c r="F7" s="19">
        <v>6</v>
      </c>
      <c r="G7" s="20">
        <v>7</v>
      </c>
    </row>
    <row r="8" ht="18.75" customHeight="1" spans="1:7">
      <c r="A8" s="21" t="s">
        <v>71</v>
      </c>
      <c r="B8" s="22"/>
      <c r="C8" s="22"/>
      <c r="D8" s="21"/>
      <c r="E8" s="23">
        <v>35580000</v>
      </c>
      <c r="F8" s="23"/>
      <c r="G8" s="23"/>
    </row>
    <row r="9" ht="18.75" customHeight="1" spans="1:7">
      <c r="A9" s="21"/>
      <c r="B9" s="21" t="s">
        <v>539</v>
      </c>
      <c r="C9" s="21" t="s">
        <v>258</v>
      </c>
      <c r="D9" s="21" t="s">
        <v>540</v>
      </c>
      <c r="E9" s="23">
        <v>6000000</v>
      </c>
      <c r="F9" s="23"/>
      <c r="G9" s="23"/>
    </row>
    <row r="10" ht="18.75" customHeight="1" spans="1:7">
      <c r="A10" s="24"/>
      <c r="B10" s="21" t="s">
        <v>539</v>
      </c>
      <c r="C10" s="21" t="s">
        <v>263</v>
      </c>
      <c r="D10" s="21" t="s">
        <v>540</v>
      </c>
      <c r="E10" s="23">
        <v>7000000</v>
      </c>
      <c r="F10" s="23"/>
      <c r="G10" s="23"/>
    </row>
    <row r="11" ht="18.75" customHeight="1" spans="1:7">
      <c r="A11" s="24"/>
      <c r="B11" s="21" t="s">
        <v>539</v>
      </c>
      <c r="C11" s="21" t="s">
        <v>272</v>
      </c>
      <c r="D11" s="21" t="s">
        <v>540</v>
      </c>
      <c r="E11" s="23">
        <v>2000000</v>
      </c>
      <c r="F11" s="23"/>
      <c r="G11" s="23"/>
    </row>
    <row r="12" ht="18.75" customHeight="1" spans="1:7">
      <c r="A12" s="24"/>
      <c r="B12" s="21" t="s">
        <v>539</v>
      </c>
      <c r="C12" s="21" t="s">
        <v>268</v>
      </c>
      <c r="D12" s="21" t="s">
        <v>540</v>
      </c>
      <c r="E12" s="23">
        <v>280000</v>
      </c>
      <c r="F12" s="23"/>
      <c r="G12" s="23"/>
    </row>
    <row r="13" ht="18.75" customHeight="1" spans="1:7">
      <c r="A13" s="24"/>
      <c r="B13" s="21" t="s">
        <v>539</v>
      </c>
      <c r="C13" s="21" t="s">
        <v>270</v>
      </c>
      <c r="D13" s="21" t="s">
        <v>540</v>
      </c>
      <c r="E13" s="23">
        <v>20000000</v>
      </c>
      <c r="F13" s="23"/>
      <c r="G13" s="23"/>
    </row>
    <row r="14" ht="18.75" customHeight="1" spans="1:7">
      <c r="A14" s="24"/>
      <c r="B14" s="21" t="s">
        <v>541</v>
      </c>
      <c r="C14" s="21" t="s">
        <v>265</v>
      </c>
      <c r="D14" s="21" t="s">
        <v>540</v>
      </c>
      <c r="E14" s="23">
        <v>50000</v>
      </c>
      <c r="F14" s="23"/>
      <c r="G14" s="23"/>
    </row>
    <row r="15" ht="18.75" customHeight="1" spans="1:7">
      <c r="A15" s="24"/>
      <c r="B15" s="21" t="s">
        <v>541</v>
      </c>
      <c r="C15" s="21" t="s">
        <v>274</v>
      </c>
      <c r="D15" s="21" t="s">
        <v>540</v>
      </c>
      <c r="E15" s="23">
        <v>250000</v>
      </c>
      <c r="F15" s="23"/>
      <c r="G15" s="23"/>
    </row>
    <row r="16" ht="18.75" customHeight="1" spans="1:7">
      <c r="A16" s="25" t="s">
        <v>56</v>
      </c>
      <c r="B16" s="26" t="s">
        <v>542</v>
      </c>
      <c r="C16" s="26"/>
      <c r="D16" s="27"/>
      <c r="E16" s="23">
        <v>35580000</v>
      </c>
      <c r="F16" s="23"/>
      <c r="G16" s="23"/>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C18" sqref="C18"/>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1"/>
      <c r="O1" s="69"/>
      <c r="P1" s="69"/>
      <c r="Q1" s="69"/>
      <c r="R1" s="69"/>
      <c r="S1" s="38" t="s">
        <v>53</v>
      </c>
    </row>
    <row r="2" ht="57.75" customHeight="1" spans="1:19">
      <c r="A2" s="131" t="str">
        <f>"2025"&amp;"年部门收入预算表"</f>
        <v>2025年部门收入预算表</v>
      </c>
      <c r="B2" s="186"/>
      <c r="C2" s="186"/>
      <c r="D2" s="186"/>
      <c r="E2" s="186"/>
      <c r="F2" s="186"/>
      <c r="G2" s="186"/>
      <c r="H2" s="186"/>
      <c r="I2" s="186"/>
      <c r="J2" s="186"/>
      <c r="K2" s="186"/>
      <c r="L2" s="186"/>
      <c r="M2" s="186"/>
      <c r="N2" s="186"/>
      <c r="O2" s="202"/>
      <c r="P2" s="202"/>
      <c r="Q2" s="202"/>
      <c r="R2" s="202"/>
      <c r="S2" s="202"/>
    </row>
    <row r="3" ht="18.75" customHeight="1" spans="1:19">
      <c r="A3" s="41" t="str">
        <f>"单位名称："&amp;"临沧市临翔区环境卫生管理站"</f>
        <v>单位名称：临沧市临翔区环境卫生管理站</v>
      </c>
      <c r="B3" s="94"/>
      <c r="C3" s="94"/>
      <c r="D3" s="94"/>
      <c r="E3" s="94"/>
      <c r="F3" s="94"/>
      <c r="G3" s="94"/>
      <c r="H3" s="94"/>
      <c r="I3" s="94"/>
      <c r="J3" s="73"/>
      <c r="K3" s="94"/>
      <c r="L3" s="94"/>
      <c r="M3" s="94"/>
      <c r="N3" s="94"/>
      <c r="O3" s="73"/>
      <c r="P3" s="73"/>
      <c r="Q3" s="73"/>
      <c r="R3" s="73"/>
      <c r="S3" s="38" t="s">
        <v>1</v>
      </c>
    </row>
    <row r="4" ht="18.75" customHeight="1" spans="1:19">
      <c r="A4" s="187" t="s">
        <v>54</v>
      </c>
      <c r="B4" s="188" t="s">
        <v>55</v>
      </c>
      <c r="C4" s="188" t="s">
        <v>56</v>
      </c>
      <c r="D4" s="189" t="s">
        <v>57</v>
      </c>
      <c r="E4" s="190"/>
      <c r="F4" s="190"/>
      <c r="G4" s="190"/>
      <c r="H4" s="190"/>
      <c r="I4" s="190"/>
      <c r="J4" s="203"/>
      <c r="K4" s="190"/>
      <c r="L4" s="190"/>
      <c r="M4" s="190"/>
      <c r="N4" s="204"/>
      <c r="O4" s="189" t="s">
        <v>46</v>
      </c>
      <c r="P4" s="189"/>
      <c r="Q4" s="189"/>
      <c r="R4" s="189"/>
      <c r="S4" s="207"/>
    </row>
    <row r="5" ht="18.75" customHeight="1" spans="1:19">
      <c r="A5" s="191"/>
      <c r="B5" s="192"/>
      <c r="C5" s="192"/>
      <c r="D5" s="193" t="s">
        <v>58</v>
      </c>
      <c r="E5" s="193" t="s">
        <v>59</v>
      </c>
      <c r="F5" s="193" t="s">
        <v>60</v>
      </c>
      <c r="G5" s="193" t="s">
        <v>61</v>
      </c>
      <c r="H5" s="193" t="s">
        <v>62</v>
      </c>
      <c r="I5" s="205" t="s">
        <v>63</v>
      </c>
      <c r="J5" s="205"/>
      <c r="K5" s="205"/>
      <c r="L5" s="205"/>
      <c r="M5" s="205"/>
      <c r="N5" s="196"/>
      <c r="O5" s="193" t="s">
        <v>58</v>
      </c>
      <c r="P5" s="193" t="s">
        <v>59</v>
      </c>
      <c r="Q5" s="193" t="s">
        <v>60</v>
      </c>
      <c r="R5" s="193" t="s">
        <v>61</v>
      </c>
      <c r="S5" s="193" t="s">
        <v>64</v>
      </c>
    </row>
    <row r="6" ht="18.75" customHeight="1" spans="1:19">
      <c r="A6" s="194"/>
      <c r="B6" s="195"/>
      <c r="C6" s="195"/>
      <c r="D6" s="196"/>
      <c r="E6" s="196"/>
      <c r="F6" s="196"/>
      <c r="G6" s="196"/>
      <c r="H6" s="196"/>
      <c r="I6" s="195" t="s">
        <v>58</v>
      </c>
      <c r="J6" s="195" t="s">
        <v>65</v>
      </c>
      <c r="K6" s="195" t="s">
        <v>66</v>
      </c>
      <c r="L6" s="195" t="s">
        <v>67</v>
      </c>
      <c r="M6" s="195" t="s">
        <v>68</v>
      </c>
      <c r="N6" s="195" t="s">
        <v>69</v>
      </c>
      <c r="O6" s="206"/>
      <c r="P6" s="206"/>
      <c r="Q6" s="206"/>
      <c r="R6" s="206"/>
      <c r="S6" s="196"/>
    </row>
    <row r="7" ht="18.75" customHeight="1" spans="1:19">
      <c r="A7" s="19">
        <v>1</v>
      </c>
      <c r="B7" s="19"/>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7" t="s">
        <v>70</v>
      </c>
      <c r="B8" s="198" t="s">
        <v>71</v>
      </c>
      <c r="C8" s="23">
        <v>38741350.24</v>
      </c>
      <c r="D8" s="23">
        <v>38741350.24</v>
      </c>
      <c r="E8" s="23">
        <v>38741350.24</v>
      </c>
      <c r="F8" s="23"/>
      <c r="G8" s="23"/>
      <c r="H8" s="23"/>
      <c r="I8" s="23"/>
      <c r="J8" s="23"/>
      <c r="K8" s="23"/>
      <c r="L8" s="23"/>
      <c r="M8" s="23"/>
      <c r="N8" s="23"/>
      <c r="O8" s="23"/>
      <c r="P8" s="23"/>
      <c r="Q8" s="23"/>
      <c r="R8" s="23"/>
      <c r="S8" s="23"/>
    </row>
    <row r="9" ht="18.75" customHeight="1" spans="1:19">
      <c r="A9" s="199" t="s">
        <v>56</v>
      </c>
      <c r="B9" s="200"/>
      <c r="C9" s="23">
        <v>38741350.24</v>
      </c>
      <c r="D9" s="23">
        <v>38741350.24</v>
      </c>
      <c r="E9" s="23">
        <v>38741350.24</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selection activeCell="F31" sqref="F3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5"/>
      <c r="E1" s="1"/>
      <c r="F1" s="1"/>
      <c r="G1" s="1"/>
      <c r="H1" s="175"/>
      <c r="I1" s="1"/>
      <c r="J1" s="175"/>
      <c r="K1" s="1"/>
      <c r="L1" s="1"/>
      <c r="M1" s="1"/>
      <c r="N1" s="1"/>
      <c r="O1" s="39" t="s">
        <v>72</v>
      </c>
    </row>
    <row r="2" ht="42" customHeight="1" spans="1:15">
      <c r="A2" s="5" t="str">
        <f>"2025"&amp;"年部门支出预算表"</f>
        <v>2025年部门支出预算表</v>
      </c>
      <c r="B2" s="176"/>
      <c r="C2" s="176"/>
      <c r="D2" s="176"/>
      <c r="E2" s="176"/>
      <c r="F2" s="176"/>
      <c r="G2" s="176"/>
      <c r="H2" s="176"/>
      <c r="I2" s="176"/>
      <c r="J2" s="176"/>
      <c r="K2" s="176"/>
      <c r="L2" s="176"/>
      <c r="M2" s="176"/>
      <c r="N2" s="176"/>
      <c r="O2" s="176"/>
    </row>
    <row r="3" ht="18.75" customHeight="1" spans="1:15">
      <c r="A3" s="177" t="str">
        <f>"单位名称："&amp;"临沧市临翔区环境卫生管理站"</f>
        <v>单位名称：临沧市临翔区环境卫生管理站</v>
      </c>
      <c r="B3" s="178"/>
      <c r="C3" s="63"/>
      <c r="D3" s="29"/>
      <c r="E3" s="63"/>
      <c r="F3" s="63"/>
      <c r="G3" s="63"/>
      <c r="H3" s="29"/>
      <c r="I3" s="63"/>
      <c r="J3" s="29"/>
      <c r="K3" s="63"/>
      <c r="L3" s="63"/>
      <c r="M3" s="185"/>
      <c r="N3" s="185"/>
      <c r="O3" s="39" t="s">
        <v>1</v>
      </c>
    </row>
    <row r="4" ht="18.75" customHeight="1" spans="1:15">
      <c r="A4" s="10" t="s">
        <v>73</v>
      </c>
      <c r="B4" s="10" t="s">
        <v>74</v>
      </c>
      <c r="C4" s="10" t="s">
        <v>56</v>
      </c>
      <c r="D4" s="12" t="s">
        <v>59</v>
      </c>
      <c r="E4" s="76" t="s">
        <v>75</v>
      </c>
      <c r="F4" s="140" t="s">
        <v>76</v>
      </c>
      <c r="G4" s="10" t="s">
        <v>60</v>
      </c>
      <c r="H4" s="10" t="s">
        <v>61</v>
      </c>
      <c r="I4" s="10" t="s">
        <v>77</v>
      </c>
      <c r="J4" s="12" t="s">
        <v>78</v>
      </c>
      <c r="K4" s="13"/>
      <c r="L4" s="13"/>
      <c r="M4" s="13"/>
      <c r="N4" s="13"/>
      <c r="O4" s="14"/>
    </row>
    <row r="5" ht="30" customHeight="1" spans="1:15">
      <c r="A5" s="18"/>
      <c r="B5" s="18"/>
      <c r="C5" s="18"/>
      <c r="D5" s="67" t="s">
        <v>58</v>
      </c>
      <c r="E5" s="93" t="s">
        <v>75</v>
      </c>
      <c r="F5" s="93" t="s">
        <v>76</v>
      </c>
      <c r="G5" s="18"/>
      <c r="H5" s="18"/>
      <c r="I5" s="18"/>
      <c r="J5" s="67" t="s">
        <v>58</v>
      </c>
      <c r="K5" s="46" t="s">
        <v>79</v>
      </c>
      <c r="L5" s="46" t="s">
        <v>80</v>
      </c>
      <c r="M5" s="46" t="s">
        <v>81</v>
      </c>
      <c r="N5" s="46" t="s">
        <v>82</v>
      </c>
      <c r="O5" s="46" t="s">
        <v>83</v>
      </c>
    </row>
    <row r="6" ht="18.75" customHeight="1" spans="1:15">
      <c r="A6" s="121">
        <v>1</v>
      </c>
      <c r="B6" s="121">
        <v>2</v>
      </c>
      <c r="C6" s="67">
        <v>3</v>
      </c>
      <c r="D6" s="67">
        <v>4</v>
      </c>
      <c r="E6" s="67">
        <v>5</v>
      </c>
      <c r="F6" s="67">
        <v>6</v>
      </c>
      <c r="G6" s="67">
        <v>7</v>
      </c>
      <c r="H6" s="67">
        <v>8</v>
      </c>
      <c r="I6" s="67">
        <v>9</v>
      </c>
      <c r="J6" s="67">
        <v>10</v>
      </c>
      <c r="K6" s="67">
        <v>11</v>
      </c>
      <c r="L6" s="67">
        <v>12</v>
      </c>
      <c r="M6" s="67">
        <v>13</v>
      </c>
      <c r="N6" s="67">
        <v>14</v>
      </c>
      <c r="O6" s="67">
        <v>15</v>
      </c>
    </row>
    <row r="7" ht="18.75" customHeight="1" spans="1:15">
      <c r="A7" s="135" t="s">
        <v>84</v>
      </c>
      <c r="B7" s="164"/>
      <c r="C7" s="23">
        <v>855875.24</v>
      </c>
      <c r="D7" s="23">
        <v>855875.24</v>
      </c>
      <c r="E7" s="23">
        <v>855875.24</v>
      </c>
      <c r="F7" s="23"/>
      <c r="G7" s="23"/>
      <c r="H7" s="23"/>
      <c r="I7" s="23"/>
      <c r="J7" s="23"/>
      <c r="K7" s="23"/>
      <c r="L7" s="23"/>
      <c r="M7" s="23"/>
      <c r="N7" s="23"/>
      <c r="O7" s="23"/>
    </row>
    <row r="8" ht="18.75" customHeight="1" spans="1:15">
      <c r="A8" s="179" t="s">
        <v>85</v>
      </c>
      <c r="B8" s="215" t="s">
        <v>86</v>
      </c>
      <c r="C8" s="23">
        <v>822409.92</v>
      </c>
      <c r="D8" s="23">
        <v>822409.92</v>
      </c>
      <c r="E8" s="23">
        <v>822409.92</v>
      </c>
      <c r="F8" s="23"/>
      <c r="G8" s="23"/>
      <c r="H8" s="23"/>
      <c r="I8" s="23"/>
      <c r="J8" s="23"/>
      <c r="K8" s="23"/>
      <c r="L8" s="23"/>
      <c r="M8" s="23"/>
      <c r="N8" s="23"/>
      <c r="O8" s="23"/>
    </row>
    <row r="9" ht="18.75" customHeight="1" spans="1:15">
      <c r="A9" s="181" t="s">
        <v>87</v>
      </c>
      <c r="B9" s="216" t="s">
        <v>88</v>
      </c>
      <c r="C9" s="23">
        <v>587572.8</v>
      </c>
      <c r="D9" s="23">
        <v>587572.8</v>
      </c>
      <c r="E9" s="23">
        <v>587572.8</v>
      </c>
      <c r="F9" s="23"/>
      <c r="G9" s="23"/>
      <c r="H9" s="23"/>
      <c r="I9" s="23"/>
      <c r="J9" s="23"/>
      <c r="K9" s="23"/>
      <c r="L9" s="23"/>
      <c r="M9" s="23"/>
      <c r="N9" s="23"/>
      <c r="O9" s="23"/>
    </row>
    <row r="10" ht="18.75" customHeight="1" spans="1:15">
      <c r="A10" s="181" t="s">
        <v>89</v>
      </c>
      <c r="B10" s="216" t="s">
        <v>90</v>
      </c>
      <c r="C10" s="23">
        <v>234837.12</v>
      </c>
      <c r="D10" s="23">
        <v>234837.12</v>
      </c>
      <c r="E10" s="23">
        <v>234837.12</v>
      </c>
      <c r="F10" s="23"/>
      <c r="G10" s="23"/>
      <c r="H10" s="23"/>
      <c r="I10" s="23"/>
      <c r="J10" s="23"/>
      <c r="K10" s="23"/>
      <c r="L10" s="23"/>
      <c r="M10" s="23"/>
      <c r="N10" s="23"/>
      <c r="O10" s="23"/>
    </row>
    <row r="11" ht="18.75" customHeight="1" spans="1:15">
      <c r="A11" s="179" t="s">
        <v>91</v>
      </c>
      <c r="B11" s="215" t="s">
        <v>92</v>
      </c>
      <c r="C11" s="23">
        <v>23191.2</v>
      </c>
      <c r="D11" s="23">
        <v>23191.2</v>
      </c>
      <c r="E11" s="23">
        <v>23191.2</v>
      </c>
      <c r="F11" s="23"/>
      <c r="G11" s="23"/>
      <c r="H11" s="23"/>
      <c r="I11" s="23"/>
      <c r="J11" s="23"/>
      <c r="K11" s="23"/>
      <c r="L11" s="23"/>
      <c r="M11" s="23"/>
      <c r="N11" s="23"/>
      <c r="O11" s="23"/>
    </row>
    <row r="12" ht="18.75" customHeight="1" spans="1:15">
      <c r="A12" s="181" t="s">
        <v>93</v>
      </c>
      <c r="B12" s="216" t="s">
        <v>94</v>
      </c>
      <c r="C12" s="23">
        <v>23191.2</v>
      </c>
      <c r="D12" s="23">
        <v>23191.2</v>
      </c>
      <c r="E12" s="23">
        <v>23191.2</v>
      </c>
      <c r="F12" s="23"/>
      <c r="G12" s="23"/>
      <c r="H12" s="23"/>
      <c r="I12" s="23"/>
      <c r="J12" s="23"/>
      <c r="K12" s="23"/>
      <c r="L12" s="23"/>
      <c r="M12" s="23"/>
      <c r="N12" s="23"/>
      <c r="O12" s="23"/>
    </row>
    <row r="13" ht="18.75" customHeight="1" spans="1:15">
      <c r="A13" s="179" t="s">
        <v>95</v>
      </c>
      <c r="B13" s="215" t="s">
        <v>96</v>
      </c>
      <c r="C13" s="23">
        <v>10274.12</v>
      </c>
      <c r="D13" s="23">
        <v>10274.12</v>
      </c>
      <c r="E13" s="23">
        <v>10274.12</v>
      </c>
      <c r="F13" s="23"/>
      <c r="G13" s="23"/>
      <c r="H13" s="23"/>
      <c r="I13" s="23"/>
      <c r="J13" s="23"/>
      <c r="K13" s="23"/>
      <c r="L13" s="23"/>
      <c r="M13" s="23"/>
      <c r="N13" s="23"/>
      <c r="O13" s="23"/>
    </row>
    <row r="14" ht="18.75" customHeight="1" spans="1:15">
      <c r="A14" s="181" t="s">
        <v>97</v>
      </c>
      <c r="B14" s="216" t="s">
        <v>96</v>
      </c>
      <c r="C14" s="23">
        <v>10274.12</v>
      </c>
      <c r="D14" s="23">
        <v>10274.12</v>
      </c>
      <c r="E14" s="23">
        <v>10274.12</v>
      </c>
      <c r="F14" s="23"/>
      <c r="G14" s="23"/>
      <c r="H14" s="23"/>
      <c r="I14" s="23"/>
      <c r="J14" s="23"/>
      <c r="K14" s="23"/>
      <c r="L14" s="23"/>
      <c r="M14" s="23"/>
      <c r="N14" s="23"/>
      <c r="O14" s="23"/>
    </row>
    <row r="15" ht="18.75" customHeight="1" spans="1:15">
      <c r="A15" s="135" t="s">
        <v>98</v>
      </c>
      <c r="B15" s="164" t="s">
        <v>99</v>
      </c>
      <c r="C15" s="23">
        <v>223284.14</v>
      </c>
      <c r="D15" s="23">
        <v>223284.14</v>
      </c>
      <c r="E15" s="23">
        <v>223284.14</v>
      </c>
      <c r="F15" s="23"/>
      <c r="G15" s="23"/>
      <c r="H15" s="23"/>
      <c r="I15" s="23"/>
      <c r="J15" s="23"/>
      <c r="K15" s="23"/>
      <c r="L15" s="23"/>
      <c r="M15" s="23"/>
      <c r="N15" s="23"/>
      <c r="O15" s="23"/>
    </row>
    <row r="16" ht="18.75" customHeight="1" spans="1:15">
      <c r="A16" s="179" t="s">
        <v>100</v>
      </c>
      <c r="B16" s="215" t="s">
        <v>101</v>
      </c>
      <c r="C16" s="23">
        <v>223284.14</v>
      </c>
      <c r="D16" s="23">
        <v>223284.14</v>
      </c>
      <c r="E16" s="23">
        <v>223284.14</v>
      </c>
      <c r="F16" s="23"/>
      <c r="G16" s="23"/>
      <c r="H16" s="23"/>
      <c r="I16" s="23"/>
      <c r="J16" s="23"/>
      <c r="K16" s="23"/>
      <c r="L16" s="23"/>
      <c r="M16" s="23"/>
      <c r="N16" s="23"/>
      <c r="O16" s="23"/>
    </row>
    <row r="17" ht="18.75" customHeight="1" spans="1:15">
      <c r="A17" s="181" t="s">
        <v>102</v>
      </c>
      <c r="B17" s="216" t="s">
        <v>103</v>
      </c>
      <c r="C17" s="23">
        <v>104208.97</v>
      </c>
      <c r="D17" s="23">
        <v>104208.97</v>
      </c>
      <c r="E17" s="23">
        <v>104208.97</v>
      </c>
      <c r="F17" s="23"/>
      <c r="G17" s="23"/>
      <c r="H17" s="23"/>
      <c r="I17" s="23"/>
      <c r="J17" s="23"/>
      <c r="K17" s="23"/>
      <c r="L17" s="23"/>
      <c r="M17" s="23"/>
      <c r="N17" s="23"/>
      <c r="O17" s="23"/>
    </row>
    <row r="18" ht="18.75" customHeight="1" spans="1:15">
      <c r="A18" s="181" t="s">
        <v>104</v>
      </c>
      <c r="B18" s="216" t="s">
        <v>105</v>
      </c>
      <c r="C18" s="23">
        <v>105879.71</v>
      </c>
      <c r="D18" s="23">
        <v>105879.71</v>
      </c>
      <c r="E18" s="23">
        <v>105879.71</v>
      </c>
      <c r="F18" s="23"/>
      <c r="G18" s="23"/>
      <c r="H18" s="23"/>
      <c r="I18" s="23"/>
      <c r="J18" s="23"/>
      <c r="K18" s="23"/>
      <c r="L18" s="23"/>
      <c r="M18" s="23"/>
      <c r="N18" s="23"/>
      <c r="O18" s="23"/>
    </row>
    <row r="19" ht="18.75" customHeight="1" spans="1:15">
      <c r="A19" s="181" t="s">
        <v>106</v>
      </c>
      <c r="B19" s="216" t="s">
        <v>107</v>
      </c>
      <c r="C19" s="23">
        <v>13195.46</v>
      </c>
      <c r="D19" s="23">
        <v>13195.46</v>
      </c>
      <c r="E19" s="23">
        <v>13195.46</v>
      </c>
      <c r="F19" s="23"/>
      <c r="G19" s="23"/>
      <c r="H19" s="23"/>
      <c r="I19" s="23"/>
      <c r="J19" s="23"/>
      <c r="K19" s="23"/>
      <c r="L19" s="23"/>
      <c r="M19" s="23"/>
      <c r="N19" s="23"/>
      <c r="O19" s="23"/>
    </row>
    <row r="20" ht="18.75" customHeight="1" spans="1:15">
      <c r="A20" s="135" t="s">
        <v>108</v>
      </c>
      <c r="B20" s="164" t="s">
        <v>109</v>
      </c>
      <c r="C20" s="23">
        <v>37486063.02</v>
      </c>
      <c r="D20" s="23">
        <v>37486063.02</v>
      </c>
      <c r="E20" s="23">
        <v>1906063.02</v>
      </c>
      <c r="F20" s="23">
        <v>35580000</v>
      </c>
      <c r="G20" s="23"/>
      <c r="H20" s="23"/>
      <c r="I20" s="23"/>
      <c r="J20" s="23"/>
      <c r="K20" s="23"/>
      <c r="L20" s="23"/>
      <c r="M20" s="23"/>
      <c r="N20" s="23"/>
      <c r="O20" s="23"/>
    </row>
    <row r="21" ht="18.75" customHeight="1" spans="1:15">
      <c r="A21" s="179" t="s">
        <v>110</v>
      </c>
      <c r="B21" s="215" t="s">
        <v>111</v>
      </c>
      <c r="C21" s="23">
        <v>37486063.02</v>
      </c>
      <c r="D21" s="23">
        <v>37486063.02</v>
      </c>
      <c r="E21" s="23">
        <v>1906063.02</v>
      </c>
      <c r="F21" s="23">
        <v>35580000</v>
      </c>
      <c r="G21" s="23"/>
      <c r="H21" s="23"/>
      <c r="I21" s="23"/>
      <c r="J21" s="23"/>
      <c r="K21" s="23"/>
      <c r="L21" s="23"/>
      <c r="M21" s="23"/>
      <c r="N21" s="23"/>
      <c r="O21" s="23"/>
    </row>
    <row r="22" ht="18.75" customHeight="1" spans="1:15">
      <c r="A22" s="181" t="s">
        <v>112</v>
      </c>
      <c r="B22" s="216" t="s">
        <v>111</v>
      </c>
      <c r="C22" s="23">
        <v>37486063.02</v>
      </c>
      <c r="D22" s="23">
        <v>37486063.02</v>
      </c>
      <c r="E22" s="23">
        <v>1906063.02</v>
      </c>
      <c r="F22" s="23">
        <v>35580000</v>
      </c>
      <c r="G22" s="23"/>
      <c r="H22" s="23"/>
      <c r="I22" s="23"/>
      <c r="J22" s="23"/>
      <c r="K22" s="23"/>
      <c r="L22" s="23"/>
      <c r="M22" s="23"/>
      <c r="N22" s="23"/>
      <c r="O22" s="23"/>
    </row>
    <row r="23" ht="18.75" customHeight="1" spans="1:15">
      <c r="A23" s="135" t="s">
        <v>113</v>
      </c>
      <c r="B23" s="164" t="s">
        <v>114</v>
      </c>
      <c r="C23" s="23">
        <v>176127.84</v>
      </c>
      <c r="D23" s="23">
        <v>176127.84</v>
      </c>
      <c r="E23" s="23">
        <v>176127.84</v>
      </c>
      <c r="F23" s="23"/>
      <c r="G23" s="23"/>
      <c r="H23" s="23"/>
      <c r="I23" s="23"/>
      <c r="J23" s="23"/>
      <c r="K23" s="23"/>
      <c r="L23" s="23"/>
      <c r="M23" s="23"/>
      <c r="N23" s="23"/>
      <c r="O23" s="23"/>
    </row>
    <row r="24" ht="18.75" customHeight="1" spans="1:15">
      <c r="A24" s="179" t="s">
        <v>115</v>
      </c>
      <c r="B24" s="215" t="s">
        <v>116</v>
      </c>
      <c r="C24" s="23">
        <v>176127.84</v>
      </c>
      <c r="D24" s="23">
        <v>176127.84</v>
      </c>
      <c r="E24" s="23">
        <v>176127.84</v>
      </c>
      <c r="F24" s="23"/>
      <c r="G24" s="23"/>
      <c r="H24" s="23"/>
      <c r="I24" s="23"/>
      <c r="J24" s="23"/>
      <c r="K24" s="23"/>
      <c r="L24" s="23"/>
      <c r="M24" s="23"/>
      <c r="N24" s="23"/>
      <c r="O24" s="23"/>
    </row>
    <row r="25" ht="18.75" customHeight="1" spans="1:15">
      <c r="A25" s="181" t="s">
        <v>117</v>
      </c>
      <c r="B25" s="216" t="s">
        <v>118</v>
      </c>
      <c r="C25" s="23">
        <v>176127.84</v>
      </c>
      <c r="D25" s="23">
        <v>176127.84</v>
      </c>
      <c r="E25" s="23">
        <v>176127.84</v>
      </c>
      <c r="F25" s="23"/>
      <c r="G25" s="23"/>
      <c r="H25" s="23"/>
      <c r="I25" s="23"/>
      <c r="J25" s="23"/>
      <c r="K25" s="23"/>
      <c r="L25" s="23"/>
      <c r="M25" s="23"/>
      <c r="N25" s="23"/>
      <c r="O25" s="23"/>
    </row>
    <row r="26" ht="18.75" customHeight="1" spans="1:15">
      <c r="A26" s="183" t="s">
        <v>119</v>
      </c>
      <c r="B26" s="184" t="s">
        <v>119</v>
      </c>
      <c r="C26" s="23">
        <v>38741350.24</v>
      </c>
      <c r="D26" s="23">
        <v>38741350.24</v>
      </c>
      <c r="E26" s="23">
        <v>3161350.24</v>
      </c>
      <c r="F26" s="23">
        <v>35580000</v>
      </c>
      <c r="G26" s="23"/>
      <c r="H26" s="23"/>
      <c r="I26" s="23"/>
      <c r="J26" s="23"/>
      <c r="K26" s="23"/>
      <c r="L26" s="23"/>
      <c r="M26" s="23"/>
      <c r="N26" s="23"/>
      <c r="O26" s="23"/>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H23" sqref="H23"/>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120</v>
      </c>
    </row>
    <row r="2" ht="36" customHeight="1" spans="1:4">
      <c r="A2" s="5" t="str">
        <f>"2025"&amp;"年部门财政拨款收支预算总表"</f>
        <v>2025年部门财政拨款收支预算总表</v>
      </c>
      <c r="B2" s="162"/>
      <c r="C2" s="162"/>
      <c r="D2" s="162"/>
    </row>
    <row r="3" ht="18.75" customHeight="1" spans="1:4">
      <c r="A3" s="7" t="str">
        <f>"单位名称："&amp;"临沧市临翔区环境卫生管理站"</f>
        <v>单位名称：临沧市临翔区环境卫生管理站</v>
      </c>
      <c r="B3" s="163"/>
      <c r="C3" s="163"/>
      <c r="D3" s="39" t="s">
        <v>1</v>
      </c>
    </row>
    <row r="4" ht="18.75" customHeight="1" spans="1:4">
      <c r="A4" s="12" t="s">
        <v>2</v>
      </c>
      <c r="B4" s="14"/>
      <c r="C4" s="12" t="s">
        <v>3</v>
      </c>
      <c r="D4" s="14"/>
    </row>
    <row r="5" ht="18.75" customHeight="1" spans="1:4">
      <c r="A5" s="30" t="s">
        <v>4</v>
      </c>
      <c r="B5" s="111" t="str">
        <f>"2025"&amp;"年预算数"</f>
        <v>2025年预算数</v>
      </c>
      <c r="C5" s="30" t="s">
        <v>121</v>
      </c>
      <c r="D5" s="111" t="str">
        <f>"2025"&amp;"年预算数"</f>
        <v>2025年预算数</v>
      </c>
    </row>
    <row r="6" ht="18.75" customHeight="1" spans="1:4">
      <c r="A6" s="32"/>
      <c r="B6" s="18"/>
      <c r="C6" s="32"/>
      <c r="D6" s="18"/>
    </row>
    <row r="7" ht="18.75" customHeight="1" spans="1:4">
      <c r="A7" s="164" t="s">
        <v>122</v>
      </c>
      <c r="B7" s="23">
        <v>38741350.24</v>
      </c>
      <c r="C7" s="22" t="s">
        <v>123</v>
      </c>
      <c r="D7" s="23">
        <v>38741350.24</v>
      </c>
    </row>
    <row r="8" ht="18.75" customHeight="1" spans="1:4">
      <c r="A8" s="165" t="s">
        <v>124</v>
      </c>
      <c r="B8" s="23">
        <v>38741350.24</v>
      </c>
      <c r="C8" s="22" t="s">
        <v>125</v>
      </c>
      <c r="D8" s="23"/>
    </row>
    <row r="9" ht="18.75" customHeight="1" spans="1:4">
      <c r="A9" s="165" t="s">
        <v>126</v>
      </c>
      <c r="B9" s="23"/>
      <c r="C9" s="22" t="s">
        <v>127</v>
      </c>
      <c r="D9" s="23"/>
    </row>
    <row r="10" ht="18.75" customHeight="1" spans="1:4">
      <c r="A10" s="165" t="s">
        <v>128</v>
      </c>
      <c r="B10" s="23"/>
      <c r="C10" s="22" t="s">
        <v>129</v>
      </c>
      <c r="D10" s="23"/>
    </row>
    <row r="11" ht="18.75" customHeight="1" spans="1:4">
      <c r="A11" s="166" t="s">
        <v>130</v>
      </c>
      <c r="B11" s="23"/>
      <c r="C11" s="167" t="s">
        <v>131</v>
      </c>
      <c r="D11" s="23"/>
    </row>
    <row r="12" ht="18.75" customHeight="1" spans="1:4">
      <c r="A12" s="168" t="s">
        <v>124</v>
      </c>
      <c r="B12" s="23"/>
      <c r="C12" s="169" t="s">
        <v>132</v>
      </c>
      <c r="D12" s="23"/>
    </row>
    <row r="13" ht="18.75" customHeight="1" spans="1:4">
      <c r="A13" s="168" t="s">
        <v>126</v>
      </c>
      <c r="B13" s="23"/>
      <c r="C13" s="169" t="s">
        <v>133</v>
      </c>
      <c r="D13" s="23"/>
    </row>
    <row r="14" ht="18.75" customHeight="1" spans="1:4">
      <c r="A14" s="168" t="s">
        <v>128</v>
      </c>
      <c r="B14" s="23"/>
      <c r="C14" s="169" t="s">
        <v>134</v>
      </c>
      <c r="D14" s="23"/>
    </row>
    <row r="15" ht="18.75" customHeight="1" spans="1:4">
      <c r="A15" s="168" t="s">
        <v>26</v>
      </c>
      <c r="B15" s="23"/>
      <c r="C15" s="169" t="s">
        <v>135</v>
      </c>
      <c r="D15" s="23">
        <v>855875.24</v>
      </c>
    </row>
    <row r="16" ht="18.75" customHeight="1" spans="1:4">
      <c r="A16" s="168" t="s">
        <v>26</v>
      </c>
      <c r="B16" s="23" t="s">
        <v>26</v>
      </c>
      <c r="C16" s="169" t="s">
        <v>136</v>
      </c>
      <c r="D16" s="23">
        <v>223284.14</v>
      </c>
    </row>
    <row r="17" ht="18.75" customHeight="1" spans="1:4">
      <c r="A17" s="170" t="s">
        <v>26</v>
      </c>
      <c r="B17" s="23" t="s">
        <v>26</v>
      </c>
      <c r="C17" s="169" t="s">
        <v>137</v>
      </c>
      <c r="D17" s="23"/>
    </row>
    <row r="18" ht="18.75" customHeight="1" spans="1:4">
      <c r="A18" s="170" t="s">
        <v>26</v>
      </c>
      <c r="B18" s="23" t="s">
        <v>26</v>
      </c>
      <c r="C18" s="169" t="s">
        <v>138</v>
      </c>
      <c r="D18" s="23">
        <v>37486063.02</v>
      </c>
    </row>
    <row r="19" ht="18.75" customHeight="1" spans="1:4">
      <c r="A19" s="171" t="s">
        <v>26</v>
      </c>
      <c r="B19" s="23" t="s">
        <v>26</v>
      </c>
      <c r="C19" s="169" t="s">
        <v>139</v>
      </c>
      <c r="D19" s="23"/>
    </row>
    <row r="20" ht="18.75" customHeight="1" spans="1:4">
      <c r="A20" s="171" t="s">
        <v>26</v>
      </c>
      <c r="B20" s="23" t="s">
        <v>26</v>
      </c>
      <c r="C20" s="169" t="s">
        <v>140</v>
      </c>
      <c r="D20" s="23"/>
    </row>
    <row r="21" ht="18.75" customHeight="1" spans="1:4">
      <c r="A21" s="171" t="s">
        <v>26</v>
      </c>
      <c r="B21" s="23" t="s">
        <v>26</v>
      </c>
      <c r="C21" s="169" t="s">
        <v>141</v>
      </c>
      <c r="D21" s="23"/>
    </row>
    <row r="22" ht="18.75" customHeight="1" spans="1:4">
      <c r="A22" s="171" t="s">
        <v>26</v>
      </c>
      <c r="B22" s="23" t="s">
        <v>26</v>
      </c>
      <c r="C22" s="169" t="s">
        <v>142</v>
      </c>
      <c r="D22" s="23"/>
    </row>
    <row r="23" ht="18.75" customHeight="1" spans="1:4">
      <c r="A23" s="171" t="s">
        <v>26</v>
      </c>
      <c r="B23" s="23" t="s">
        <v>26</v>
      </c>
      <c r="C23" s="169" t="s">
        <v>143</v>
      </c>
      <c r="D23" s="23"/>
    </row>
    <row r="24" ht="18.75" customHeight="1" spans="1:4">
      <c r="A24" s="171" t="s">
        <v>26</v>
      </c>
      <c r="B24" s="23" t="s">
        <v>26</v>
      </c>
      <c r="C24" s="169" t="s">
        <v>144</v>
      </c>
      <c r="D24" s="23"/>
    </row>
    <row r="25" ht="18.75" customHeight="1" spans="1:4">
      <c r="A25" s="171" t="s">
        <v>26</v>
      </c>
      <c r="B25" s="23" t="s">
        <v>26</v>
      </c>
      <c r="C25" s="169" t="s">
        <v>145</v>
      </c>
      <c r="D25" s="23"/>
    </row>
    <row r="26" ht="18.75" customHeight="1" spans="1:4">
      <c r="A26" s="171" t="s">
        <v>26</v>
      </c>
      <c r="B26" s="23" t="s">
        <v>26</v>
      </c>
      <c r="C26" s="169" t="s">
        <v>146</v>
      </c>
      <c r="D26" s="23">
        <v>176127.84</v>
      </c>
    </row>
    <row r="27" ht="18.75" customHeight="1" spans="1:4">
      <c r="A27" s="171" t="s">
        <v>26</v>
      </c>
      <c r="B27" s="23" t="s">
        <v>26</v>
      </c>
      <c r="C27" s="169" t="s">
        <v>147</v>
      </c>
      <c r="D27" s="23"/>
    </row>
    <row r="28" ht="18.75" customHeight="1" spans="1:4">
      <c r="A28" s="171" t="s">
        <v>26</v>
      </c>
      <c r="B28" s="23" t="s">
        <v>26</v>
      </c>
      <c r="C28" s="169" t="s">
        <v>148</v>
      </c>
      <c r="D28" s="23"/>
    </row>
    <row r="29" ht="18.75" customHeight="1" spans="1:4">
      <c r="A29" s="171" t="s">
        <v>26</v>
      </c>
      <c r="B29" s="23" t="s">
        <v>26</v>
      </c>
      <c r="C29" s="169" t="s">
        <v>149</v>
      </c>
      <c r="D29" s="23"/>
    </row>
    <row r="30" ht="18.75" customHeight="1" spans="1:4">
      <c r="A30" s="171" t="s">
        <v>26</v>
      </c>
      <c r="B30" s="23" t="s">
        <v>26</v>
      </c>
      <c r="C30" s="169" t="s">
        <v>150</v>
      </c>
      <c r="D30" s="23"/>
    </row>
    <row r="31" ht="18.75" customHeight="1" spans="1:4">
      <c r="A31" s="172" t="s">
        <v>26</v>
      </c>
      <c r="B31" s="23" t="s">
        <v>26</v>
      </c>
      <c r="C31" s="169" t="s">
        <v>151</v>
      </c>
      <c r="D31" s="23"/>
    </row>
    <row r="32" ht="18.75" customHeight="1" spans="1:4">
      <c r="A32" s="172" t="s">
        <v>26</v>
      </c>
      <c r="B32" s="23" t="s">
        <v>26</v>
      </c>
      <c r="C32" s="169" t="s">
        <v>152</v>
      </c>
      <c r="D32" s="23"/>
    </row>
    <row r="33" ht="18.75" customHeight="1" spans="1:4">
      <c r="A33" s="172" t="s">
        <v>26</v>
      </c>
      <c r="B33" s="23" t="s">
        <v>26</v>
      </c>
      <c r="C33" s="169" t="s">
        <v>153</v>
      </c>
      <c r="D33" s="23"/>
    </row>
    <row r="34" ht="18.75" customHeight="1" spans="1:4">
      <c r="A34" s="172"/>
      <c r="B34" s="23"/>
      <c r="C34" s="169" t="s">
        <v>154</v>
      </c>
      <c r="D34" s="23"/>
    </row>
    <row r="35" ht="18.75" customHeight="1" spans="1:4">
      <c r="A35" s="172" t="s">
        <v>26</v>
      </c>
      <c r="B35" s="23" t="s">
        <v>26</v>
      </c>
      <c r="C35" s="169" t="s">
        <v>155</v>
      </c>
      <c r="D35" s="23"/>
    </row>
    <row r="36" ht="18.75" customHeight="1" spans="1:4">
      <c r="A36" s="56" t="s">
        <v>156</v>
      </c>
      <c r="B36" s="173">
        <v>38741350.24</v>
      </c>
      <c r="C36" s="174" t="s">
        <v>52</v>
      </c>
      <c r="D36" s="173">
        <v>38741350.24</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J27" sqref="J27"/>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2"/>
      <c r="F1" s="58"/>
      <c r="G1" s="39" t="s">
        <v>157</v>
      </c>
    </row>
    <row r="2" ht="39" customHeight="1" spans="1:7">
      <c r="A2" s="5" t="str">
        <f>"2025"&amp;"年一般公共预算支出预算表（按功能科目分类）"</f>
        <v>2025年一般公共预算支出预算表（按功能科目分类）</v>
      </c>
      <c r="B2" s="153"/>
      <c r="C2" s="153"/>
      <c r="D2" s="153"/>
      <c r="E2" s="153"/>
      <c r="F2" s="153"/>
      <c r="G2" s="153"/>
    </row>
    <row r="3" ht="18" customHeight="1" spans="1:7">
      <c r="A3" s="154" t="str">
        <f>"单位名称："&amp;"临沧市临翔区环境卫生管理站"</f>
        <v>单位名称：临沧市临翔区环境卫生管理站</v>
      </c>
      <c r="B3" s="28"/>
      <c r="C3" s="29"/>
      <c r="D3" s="29"/>
      <c r="E3" s="29"/>
      <c r="F3" s="106"/>
      <c r="G3" s="39" t="s">
        <v>1</v>
      </c>
    </row>
    <row r="4" ht="20.25" customHeight="1" spans="1:7">
      <c r="A4" s="155" t="s">
        <v>158</v>
      </c>
      <c r="B4" s="156"/>
      <c r="C4" s="111" t="s">
        <v>56</v>
      </c>
      <c r="D4" s="133" t="s">
        <v>75</v>
      </c>
      <c r="E4" s="13"/>
      <c r="F4" s="14"/>
      <c r="G4" s="126" t="s">
        <v>76</v>
      </c>
    </row>
    <row r="5" ht="20.25" customHeight="1" spans="1:7">
      <c r="A5" s="157" t="s">
        <v>73</v>
      </c>
      <c r="B5" s="157" t="s">
        <v>74</v>
      </c>
      <c r="C5" s="32"/>
      <c r="D5" s="67" t="s">
        <v>58</v>
      </c>
      <c r="E5" s="67" t="s">
        <v>159</v>
      </c>
      <c r="F5" s="67" t="s">
        <v>160</v>
      </c>
      <c r="G5" s="95"/>
    </row>
    <row r="6" ht="19.5" customHeight="1" spans="1:7">
      <c r="A6" s="157" t="s">
        <v>161</v>
      </c>
      <c r="B6" s="157" t="s">
        <v>162</v>
      </c>
      <c r="C6" s="157" t="s">
        <v>163</v>
      </c>
      <c r="D6" s="67">
        <v>4</v>
      </c>
      <c r="E6" s="158" t="s">
        <v>164</v>
      </c>
      <c r="F6" s="158" t="s">
        <v>165</v>
      </c>
      <c r="G6" s="157" t="s">
        <v>166</v>
      </c>
    </row>
    <row r="7" ht="18" customHeight="1" spans="1:7">
      <c r="A7" s="33" t="s">
        <v>84</v>
      </c>
      <c r="B7" s="33"/>
      <c r="C7" s="23">
        <v>855875.24</v>
      </c>
      <c r="D7" s="23">
        <v>855875.24</v>
      </c>
      <c r="E7" s="23">
        <v>855875.24</v>
      </c>
      <c r="F7" s="23"/>
      <c r="G7" s="23"/>
    </row>
    <row r="8" ht="18" customHeight="1" spans="1:7">
      <c r="A8" s="122" t="s">
        <v>85</v>
      </c>
      <c r="B8" s="122" t="s">
        <v>86</v>
      </c>
      <c r="C8" s="23">
        <v>822409.92</v>
      </c>
      <c r="D8" s="23">
        <v>822409.92</v>
      </c>
      <c r="E8" s="23">
        <v>822409.92</v>
      </c>
      <c r="F8" s="23"/>
      <c r="G8" s="23"/>
    </row>
    <row r="9" ht="18" customHeight="1" spans="1:7">
      <c r="A9" s="159" t="s">
        <v>87</v>
      </c>
      <c r="B9" s="159" t="s">
        <v>88</v>
      </c>
      <c r="C9" s="23">
        <v>587572.8</v>
      </c>
      <c r="D9" s="23">
        <v>587572.8</v>
      </c>
      <c r="E9" s="23">
        <v>587572.8</v>
      </c>
      <c r="F9" s="23"/>
      <c r="G9" s="23"/>
    </row>
    <row r="10" ht="18" customHeight="1" spans="1:7">
      <c r="A10" s="159" t="s">
        <v>89</v>
      </c>
      <c r="B10" s="159" t="s">
        <v>90</v>
      </c>
      <c r="C10" s="23">
        <v>234837.12</v>
      </c>
      <c r="D10" s="23">
        <v>234837.12</v>
      </c>
      <c r="E10" s="23">
        <v>234837.12</v>
      </c>
      <c r="F10" s="23"/>
      <c r="G10" s="23"/>
    </row>
    <row r="11" ht="18" customHeight="1" spans="1:7">
      <c r="A11" s="122" t="s">
        <v>91</v>
      </c>
      <c r="B11" s="122" t="s">
        <v>92</v>
      </c>
      <c r="C11" s="23">
        <v>23191.2</v>
      </c>
      <c r="D11" s="23">
        <v>23191.2</v>
      </c>
      <c r="E11" s="23">
        <v>23191.2</v>
      </c>
      <c r="F11" s="23"/>
      <c r="G11" s="23"/>
    </row>
    <row r="12" ht="18" customHeight="1" spans="1:7">
      <c r="A12" s="159" t="s">
        <v>93</v>
      </c>
      <c r="B12" s="159" t="s">
        <v>94</v>
      </c>
      <c r="C12" s="23">
        <v>23191.2</v>
      </c>
      <c r="D12" s="23">
        <v>23191.2</v>
      </c>
      <c r="E12" s="23">
        <v>23191.2</v>
      </c>
      <c r="F12" s="23"/>
      <c r="G12" s="23"/>
    </row>
    <row r="13" ht="18" customHeight="1" spans="1:7">
      <c r="A13" s="122" t="s">
        <v>95</v>
      </c>
      <c r="B13" s="122" t="s">
        <v>96</v>
      </c>
      <c r="C13" s="23">
        <v>10274.12</v>
      </c>
      <c r="D13" s="23">
        <v>10274.12</v>
      </c>
      <c r="E13" s="23">
        <v>10274.12</v>
      </c>
      <c r="F13" s="23"/>
      <c r="G13" s="23"/>
    </row>
    <row r="14" ht="18" customHeight="1" spans="1:7">
      <c r="A14" s="159" t="s">
        <v>97</v>
      </c>
      <c r="B14" s="159" t="s">
        <v>96</v>
      </c>
      <c r="C14" s="23">
        <v>10274.12</v>
      </c>
      <c r="D14" s="23">
        <v>10274.12</v>
      </c>
      <c r="E14" s="23">
        <v>10274.12</v>
      </c>
      <c r="F14" s="23"/>
      <c r="G14" s="23"/>
    </row>
    <row r="15" ht="18" customHeight="1" spans="1:7">
      <c r="A15" s="33" t="s">
        <v>98</v>
      </c>
      <c r="B15" s="33" t="s">
        <v>99</v>
      </c>
      <c r="C15" s="23">
        <v>223284.14</v>
      </c>
      <c r="D15" s="23">
        <v>223284.14</v>
      </c>
      <c r="E15" s="23">
        <v>223284.14</v>
      </c>
      <c r="F15" s="23"/>
      <c r="G15" s="23"/>
    </row>
    <row r="16" ht="18" customHeight="1" spans="1:7">
      <c r="A16" s="122" t="s">
        <v>100</v>
      </c>
      <c r="B16" s="122" t="s">
        <v>101</v>
      </c>
      <c r="C16" s="23">
        <v>223284.14</v>
      </c>
      <c r="D16" s="23">
        <v>223284.14</v>
      </c>
      <c r="E16" s="23">
        <v>223284.14</v>
      </c>
      <c r="F16" s="23"/>
      <c r="G16" s="23"/>
    </row>
    <row r="17" ht="18" customHeight="1" spans="1:7">
      <c r="A17" s="159" t="s">
        <v>102</v>
      </c>
      <c r="B17" s="159" t="s">
        <v>103</v>
      </c>
      <c r="C17" s="23">
        <v>104208.97</v>
      </c>
      <c r="D17" s="23">
        <v>104208.97</v>
      </c>
      <c r="E17" s="23">
        <v>104208.97</v>
      </c>
      <c r="F17" s="23"/>
      <c r="G17" s="23"/>
    </row>
    <row r="18" ht="18" customHeight="1" spans="1:7">
      <c r="A18" s="159" t="s">
        <v>104</v>
      </c>
      <c r="B18" s="159" t="s">
        <v>105</v>
      </c>
      <c r="C18" s="23">
        <v>105879.71</v>
      </c>
      <c r="D18" s="23">
        <v>105879.71</v>
      </c>
      <c r="E18" s="23">
        <v>105879.71</v>
      </c>
      <c r="F18" s="23"/>
      <c r="G18" s="23"/>
    </row>
    <row r="19" ht="18" customHeight="1" spans="1:7">
      <c r="A19" s="159" t="s">
        <v>106</v>
      </c>
      <c r="B19" s="159" t="s">
        <v>107</v>
      </c>
      <c r="C19" s="23">
        <v>13195.46</v>
      </c>
      <c r="D19" s="23">
        <v>13195.46</v>
      </c>
      <c r="E19" s="23">
        <v>13195.46</v>
      </c>
      <c r="F19" s="23"/>
      <c r="G19" s="23"/>
    </row>
    <row r="20" ht="18" customHeight="1" spans="1:7">
      <c r="A20" s="33" t="s">
        <v>108</v>
      </c>
      <c r="B20" s="33" t="s">
        <v>109</v>
      </c>
      <c r="C20" s="23">
        <v>37486063.02</v>
      </c>
      <c r="D20" s="23">
        <v>1906063.02</v>
      </c>
      <c r="E20" s="23">
        <v>1791732</v>
      </c>
      <c r="F20" s="23">
        <v>114331.02</v>
      </c>
      <c r="G20" s="23">
        <v>35580000</v>
      </c>
    </row>
    <row r="21" ht="18" customHeight="1" spans="1:7">
      <c r="A21" s="122" t="s">
        <v>110</v>
      </c>
      <c r="B21" s="122" t="s">
        <v>111</v>
      </c>
      <c r="C21" s="23">
        <v>37486063.02</v>
      </c>
      <c r="D21" s="23">
        <v>1906063.02</v>
      </c>
      <c r="E21" s="23">
        <v>1791732</v>
      </c>
      <c r="F21" s="23">
        <v>114331.02</v>
      </c>
      <c r="G21" s="23">
        <v>35580000</v>
      </c>
    </row>
    <row r="22" ht="18" customHeight="1" spans="1:7">
      <c r="A22" s="159" t="s">
        <v>112</v>
      </c>
      <c r="B22" s="159" t="s">
        <v>111</v>
      </c>
      <c r="C22" s="23">
        <v>37486063.02</v>
      </c>
      <c r="D22" s="23">
        <v>1906063.02</v>
      </c>
      <c r="E22" s="23">
        <v>1791732</v>
      </c>
      <c r="F22" s="23">
        <v>114331.02</v>
      </c>
      <c r="G22" s="23">
        <v>35580000</v>
      </c>
    </row>
    <row r="23" ht="18" customHeight="1" spans="1:7">
      <c r="A23" s="33" t="s">
        <v>113</v>
      </c>
      <c r="B23" s="33" t="s">
        <v>114</v>
      </c>
      <c r="C23" s="23">
        <v>176127.84</v>
      </c>
      <c r="D23" s="23">
        <v>176127.84</v>
      </c>
      <c r="E23" s="23">
        <v>176127.84</v>
      </c>
      <c r="F23" s="23"/>
      <c r="G23" s="23"/>
    </row>
    <row r="24" ht="18" customHeight="1" spans="1:7">
      <c r="A24" s="122" t="s">
        <v>115</v>
      </c>
      <c r="B24" s="122" t="s">
        <v>116</v>
      </c>
      <c r="C24" s="23">
        <v>176127.84</v>
      </c>
      <c r="D24" s="23">
        <v>176127.84</v>
      </c>
      <c r="E24" s="23">
        <v>176127.84</v>
      </c>
      <c r="F24" s="23"/>
      <c r="G24" s="23"/>
    </row>
    <row r="25" ht="18" customHeight="1" spans="1:7">
      <c r="A25" s="159" t="s">
        <v>117</v>
      </c>
      <c r="B25" s="159" t="s">
        <v>118</v>
      </c>
      <c r="C25" s="23">
        <v>176127.84</v>
      </c>
      <c r="D25" s="23">
        <v>176127.84</v>
      </c>
      <c r="E25" s="23">
        <v>176127.84</v>
      </c>
      <c r="F25" s="23"/>
      <c r="G25" s="23"/>
    </row>
    <row r="26" ht="18" customHeight="1" spans="1:7">
      <c r="A26" s="160" t="s">
        <v>119</v>
      </c>
      <c r="B26" s="161" t="s">
        <v>119</v>
      </c>
      <c r="C26" s="23">
        <v>38741350.24</v>
      </c>
      <c r="D26" s="23">
        <v>3161350.24</v>
      </c>
      <c r="E26" s="23">
        <v>3047019.22</v>
      </c>
      <c r="F26" s="23">
        <v>114331.02</v>
      </c>
      <c r="G26" s="23">
        <v>35580000</v>
      </c>
    </row>
  </sheetData>
  <mergeCells count="7">
    <mergeCell ref="A2:G2"/>
    <mergeCell ref="A3:E3"/>
    <mergeCell ref="A4:B4"/>
    <mergeCell ref="D4:F4"/>
    <mergeCell ref="A26:B26"/>
    <mergeCell ref="C4:C5"/>
    <mergeCell ref="G4:G5"/>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A2" sqref="A2:G2"/>
    </sheetView>
  </sheetViews>
  <sheetFormatPr defaultColWidth="9.14285714285714" defaultRowHeight="14.25" customHeight="1" outlineLevelCol="6"/>
  <cols>
    <col min="1" max="1" width="23.5714285714286" customWidth="1"/>
    <col min="2" max="7" width="22.847619047619" customWidth="1"/>
  </cols>
  <sheetData>
    <row r="1" ht="15" customHeight="1" spans="1:7">
      <c r="A1" s="141"/>
      <c r="B1" s="142"/>
      <c r="C1" s="143"/>
      <c r="D1" s="63"/>
      <c r="G1" s="88" t="s">
        <v>167</v>
      </c>
    </row>
    <row r="2" ht="39" customHeight="1" spans="1:7">
      <c r="A2" s="131" t="str">
        <f>"2025"&amp;"年“三公”经费支出预算表"</f>
        <v>2025年“三公”经费支出预算表</v>
      </c>
      <c r="B2" s="52"/>
      <c r="C2" s="52"/>
      <c r="D2" s="52"/>
      <c r="E2" s="52"/>
      <c r="F2" s="52"/>
      <c r="G2" s="52"/>
    </row>
    <row r="3" ht="18.75" customHeight="1" spans="1:7">
      <c r="A3" s="41" t="str">
        <f>"单位名称："&amp;"临沧市临翔区环境卫生管理站"</f>
        <v>单位名称：临沧市临翔区环境卫生管理站</v>
      </c>
      <c r="B3" s="142"/>
      <c r="C3" s="143"/>
      <c r="D3" s="63"/>
      <c r="E3" s="29"/>
      <c r="G3" s="88" t="s">
        <v>168</v>
      </c>
    </row>
    <row r="4" ht="18.75" customHeight="1" spans="1:7">
      <c r="A4" s="10" t="s">
        <v>169</v>
      </c>
      <c r="B4" s="10" t="s">
        <v>170</v>
      </c>
      <c r="C4" s="30" t="s">
        <v>171</v>
      </c>
      <c r="D4" s="12" t="s">
        <v>172</v>
      </c>
      <c r="E4" s="13"/>
      <c r="F4" s="14"/>
      <c r="G4" s="30" t="s">
        <v>173</v>
      </c>
    </row>
    <row r="5" ht="18.75" customHeight="1" spans="1:7">
      <c r="A5" s="17"/>
      <c r="B5" s="144"/>
      <c r="C5" s="32"/>
      <c r="D5" s="67" t="s">
        <v>58</v>
      </c>
      <c r="E5" s="67" t="s">
        <v>174</v>
      </c>
      <c r="F5" s="67" t="s">
        <v>175</v>
      </c>
      <c r="G5" s="32"/>
    </row>
    <row r="6" ht="18.75" customHeight="1" spans="1:7">
      <c r="A6" s="145" t="s">
        <v>56</v>
      </c>
      <c r="B6" s="146">
        <v>1</v>
      </c>
      <c r="C6" s="147">
        <v>2</v>
      </c>
      <c r="D6" s="148">
        <v>3</v>
      </c>
      <c r="E6" s="148">
        <v>4</v>
      </c>
      <c r="F6" s="148">
        <v>5</v>
      </c>
      <c r="G6" s="147">
        <v>6</v>
      </c>
    </row>
    <row r="7" ht="18.75" customHeight="1" spans="1:7">
      <c r="A7" s="145" t="s">
        <v>56</v>
      </c>
      <c r="B7" s="149"/>
      <c r="C7" s="149"/>
      <c r="D7" s="149"/>
      <c r="E7" s="149"/>
      <c r="F7" s="149"/>
      <c r="G7" s="149"/>
    </row>
    <row r="8" ht="18.75" customHeight="1" spans="1:7">
      <c r="A8" s="150" t="s">
        <v>176</v>
      </c>
      <c r="B8" s="149"/>
      <c r="C8" s="149"/>
      <c r="D8" s="149"/>
      <c r="E8" s="149"/>
      <c r="F8" s="149"/>
      <c r="G8" s="149"/>
    </row>
    <row r="9" ht="18.75" customHeight="1" spans="1:7">
      <c r="A9" s="150" t="s">
        <v>177</v>
      </c>
      <c r="B9" s="149"/>
      <c r="C9" s="149"/>
      <c r="D9" s="149"/>
      <c r="E9" s="149"/>
      <c r="F9" s="149"/>
      <c r="G9" s="149"/>
    </row>
    <row r="10" ht="18.75" customHeight="1" spans="1:7">
      <c r="A10" s="150" t="s">
        <v>178</v>
      </c>
      <c r="B10" s="149"/>
      <c r="C10" s="149"/>
      <c r="D10" s="149"/>
      <c r="E10" s="149"/>
      <c r="F10" s="149"/>
      <c r="G10" s="149"/>
    </row>
    <row r="11" ht="18.75" customHeight="1" spans="1:7">
      <c r="A11" s="150" t="s">
        <v>179</v>
      </c>
      <c r="B11" s="149"/>
      <c r="C11" s="149"/>
      <c r="D11" s="149"/>
      <c r="E11" s="149"/>
      <c r="F11" s="149"/>
      <c r="G11" s="149"/>
    </row>
    <row r="12" customHeight="1" spans="1:2">
      <c r="A12" s="68" t="s">
        <v>180</v>
      </c>
      <c r="B12" s="151"/>
    </row>
  </sheetData>
  <mergeCells count="7">
    <mergeCell ref="A2:G2"/>
    <mergeCell ref="A3:D3"/>
    <mergeCell ref="D4:F4"/>
    <mergeCell ref="A4:A6"/>
    <mergeCell ref="B4:B5"/>
    <mergeCell ref="C4:C5"/>
    <mergeCell ref="G4:G5"/>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9"/>
  <sheetViews>
    <sheetView showZeros="0" topLeftCell="A11" workbookViewId="0">
      <selection activeCell="H46" sqref="H46"/>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9"/>
      <c r="D1" s="130"/>
      <c r="E1" s="130"/>
      <c r="F1" s="130"/>
      <c r="G1" s="130"/>
      <c r="H1" s="69"/>
      <c r="I1" s="69"/>
      <c r="J1" s="69"/>
      <c r="K1" s="69"/>
      <c r="L1" s="69"/>
      <c r="M1" s="69"/>
      <c r="N1" s="29"/>
      <c r="O1" s="29"/>
      <c r="P1" s="29"/>
      <c r="Q1" s="69"/>
      <c r="U1" s="129"/>
      <c r="W1" s="38" t="s">
        <v>181</v>
      </c>
    </row>
    <row r="2" ht="39.75" customHeight="1" spans="1:23">
      <c r="A2" s="131"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"单位名称："&amp;"临沧市临翔区环境卫生管理站"</f>
        <v>单位名称：临沧市临翔区环境卫生管理站</v>
      </c>
      <c r="B3" s="132"/>
      <c r="C3" s="132"/>
      <c r="D3" s="132"/>
      <c r="E3" s="132"/>
      <c r="F3" s="132"/>
      <c r="G3" s="132"/>
      <c r="H3" s="73"/>
      <c r="I3" s="73"/>
      <c r="J3" s="73"/>
      <c r="K3" s="73"/>
      <c r="L3" s="73"/>
      <c r="M3" s="73"/>
      <c r="N3" s="94"/>
      <c r="O3" s="94"/>
      <c r="P3" s="94"/>
      <c r="Q3" s="73"/>
      <c r="U3" s="129"/>
      <c r="W3" s="38" t="s">
        <v>168</v>
      </c>
    </row>
    <row r="4" ht="18" customHeight="1" spans="1:23">
      <c r="A4" s="10" t="s">
        <v>182</v>
      </c>
      <c r="B4" s="10" t="s">
        <v>183</v>
      </c>
      <c r="C4" s="10" t="s">
        <v>184</v>
      </c>
      <c r="D4" s="10" t="s">
        <v>185</v>
      </c>
      <c r="E4" s="10" t="s">
        <v>186</v>
      </c>
      <c r="F4" s="10" t="s">
        <v>187</v>
      </c>
      <c r="G4" s="10" t="s">
        <v>188</v>
      </c>
      <c r="H4" s="133" t="s">
        <v>189</v>
      </c>
      <c r="I4" s="65" t="s">
        <v>189</v>
      </c>
      <c r="J4" s="65"/>
      <c r="K4" s="65"/>
      <c r="L4" s="65"/>
      <c r="M4" s="65"/>
      <c r="N4" s="13"/>
      <c r="O4" s="13"/>
      <c r="P4" s="13"/>
      <c r="Q4" s="76" t="s">
        <v>62</v>
      </c>
      <c r="R4" s="65" t="s">
        <v>78</v>
      </c>
      <c r="S4" s="65"/>
      <c r="T4" s="65"/>
      <c r="U4" s="65"/>
      <c r="V4" s="65"/>
      <c r="W4" s="138"/>
    </row>
    <row r="5" ht="18" customHeight="1" spans="1:23">
      <c r="A5" s="15"/>
      <c r="B5" s="128"/>
      <c r="C5" s="15"/>
      <c r="D5" s="15"/>
      <c r="E5" s="15"/>
      <c r="F5" s="15"/>
      <c r="G5" s="15"/>
      <c r="H5" s="111" t="s">
        <v>190</v>
      </c>
      <c r="I5" s="133" t="s">
        <v>59</v>
      </c>
      <c r="J5" s="65"/>
      <c r="K5" s="65"/>
      <c r="L5" s="65"/>
      <c r="M5" s="138"/>
      <c r="N5" s="12" t="s">
        <v>191</v>
      </c>
      <c r="O5" s="13"/>
      <c r="P5" s="14"/>
      <c r="Q5" s="10" t="s">
        <v>62</v>
      </c>
      <c r="R5" s="133" t="s">
        <v>78</v>
      </c>
      <c r="S5" s="76" t="s">
        <v>65</v>
      </c>
      <c r="T5" s="65" t="s">
        <v>78</v>
      </c>
      <c r="U5" s="76" t="s">
        <v>67</v>
      </c>
      <c r="V5" s="76" t="s">
        <v>68</v>
      </c>
      <c r="W5" s="140" t="s">
        <v>69</v>
      </c>
    </row>
    <row r="6" ht="18.75" customHeight="1" spans="1:23">
      <c r="A6" s="31"/>
      <c r="B6" s="31"/>
      <c r="C6" s="31"/>
      <c r="D6" s="31"/>
      <c r="E6" s="31"/>
      <c r="F6" s="31"/>
      <c r="G6" s="31"/>
      <c r="H6" s="31"/>
      <c r="I6" s="139" t="s">
        <v>192</v>
      </c>
      <c r="J6" s="10" t="s">
        <v>193</v>
      </c>
      <c r="K6" s="10" t="s">
        <v>194</v>
      </c>
      <c r="L6" s="10" t="s">
        <v>195</v>
      </c>
      <c r="M6" s="10" t="s">
        <v>196</v>
      </c>
      <c r="N6" s="10" t="s">
        <v>59</v>
      </c>
      <c r="O6" s="10" t="s">
        <v>60</v>
      </c>
      <c r="P6" s="10" t="s">
        <v>61</v>
      </c>
      <c r="Q6" s="31"/>
      <c r="R6" s="10" t="s">
        <v>58</v>
      </c>
      <c r="S6" s="10" t="s">
        <v>65</v>
      </c>
      <c r="T6" s="10" t="s">
        <v>197</v>
      </c>
      <c r="U6" s="10" t="s">
        <v>67</v>
      </c>
      <c r="V6" s="10" t="s">
        <v>68</v>
      </c>
      <c r="W6" s="10" t="s">
        <v>69</v>
      </c>
    </row>
    <row r="7" ht="37.5" customHeight="1" spans="1:23">
      <c r="A7" s="114"/>
      <c r="B7" s="114"/>
      <c r="C7" s="114"/>
      <c r="D7" s="114"/>
      <c r="E7" s="114"/>
      <c r="F7" s="114"/>
      <c r="G7" s="114"/>
      <c r="H7" s="114"/>
      <c r="I7" s="93"/>
      <c r="J7" s="17" t="s">
        <v>198</v>
      </c>
      <c r="K7" s="17" t="s">
        <v>194</v>
      </c>
      <c r="L7" s="17" t="s">
        <v>195</v>
      </c>
      <c r="M7" s="17" t="s">
        <v>196</v>
      </c>
      <c r="N7" s="17" t="s">
        <v>194</v>
      </c>
      <c r="O7" s="17" t="s">
        <v>195</v>
      </c>
      <c r="P7" s="17" t="s">
        <v>196</v>
      </c>
      <c r="Q7" s="17" t="s">
        <v>62</v>
      </c>
      <c r="R7" s="17" t="s">
        <v>58</v>
      </c>
      <c r="S7" s="17" t="s">
        <v>65</v>
      </c>
      <c r="T7" s="17" t="s">
        <v>197</v>
      </c>
      <c r="U7" s="17" t="s">
        <v>67</v>
      </c>
      <c r="V7" s="17" t="s">
        <v>68</v>
      </c>
      <c r="W7" s="17" t="s">
        <v>69</v>
      </c>
    </row>
    <row r="8" ht="19.5" customHeight="1" spans="1:23">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row>
    <row r="9" ht="21" customHeight="1" spans="1:23">
      <c r="A9" s="135" t="s">
        <v>71</v>
      </c>
      <c r="B9" s="135"/>
      <c r="C9" s="135"/>
      <c r="D9" s="135"/>
      <c r="E9" s="135"/>
      <c r="F9" s="135"/>
      <c r="G9" s="135"/>
      <c r="H9" s="23">
        <v>3161350.24</v>
      </c>
      <c r="I9" s="23">
        <v>3161350.24</v>
      </c>
      <c r="J9" s="23"/>
      <c r="K9" s="23"/>
      <c r="L9" s="23">
        <v>3161350.24</v>
      </c>
      <c r="M9" s="23"/>
      <c r="N9" s="23"/>
      <c r="O9" s="23"/>
      <c r="P9" s="23"/>
      <c r="Q9" s="23"/>
      <c r="R9" s="23"/>
      <c r="S9" s="23"/>
      <c r="T9" s="23"/>
      <c r="U9" s="23"/>
      <c r="V9" s="23"/>
      <c r="W9" s="23"/>
    </row>
    <row r="10" ht="21" customHeight="1" spans="1:23">
      <c r="A10" s="135"/>
      <c r="B10" s="21" t="s">
        <v>199</v>
      </c>
      <c r="C10" s="21" t="s">
        <v>200</v>
      </c>
      <c r="D10" s="21" t="s">
        <v>112</v>
      </c>
      <c r="E10" s="21" t="s">
        <v>111</v>
      </c>
      <c r="F10" s="21" t="s">
        <v>201</v>
      </c>
      <c r="G10" s="21" t="s">
        <v>202</v>
      </c>
      <c r="H10" s="23">
        <v>695172</v>
      </c>
      <c r="I10" s="23">
        <v>695172</v>
      </c>
      <c r="J10" s="23"/>
      <c r="K10" s="23"/>
      <c r="L10" s="23">
        <v>695172</v>
      </c>
      <c r="M10" s="23"/>
      <c r="N10" s="23"/>
      <c r="O10" s="23"/>
      <c r="P10" s="23"/>
      <c r="Q10" s="23"/>
      <c r="R10" s="23"/>
      <c r="S10" s="23"/>
      <c r="T10" s="23"/>
      <c r="U10" s="23"/>
      <c r="V10" s="23"/>
      <c r="W10" s="23"/>
    </row>
    <row r="11" ht="21" customHeight="1" spans="1:23">
      <c r="A11" s="24"/>
      <c r="B11" s="21" t="s">
        <v>199</v>
      </c>
      <c r="C11" s="21" t="s">
        <v>200</v>
      </c>
      <c r="D11" s="21" t="s">
        <v>112</v>
      </c>
      <c r="E11" s="21" t="s">
        <v>111</v>
      </c>
      <c r="F11" s="21" t="s">
        <v>203</v>
      </c>
      <c r="G11" s="21" t="s">
        <v>204</v>
      </c>
      <c r="H11" s="23">
        <v>51480</v>
      </c>
      <c r="I11" s="23">
        <v>51480</v>
      </c>
      <c r="J11" s="23"/>
      <c r="K11" s="23"/>
      <c r="L11" s="23">
        <v>51480</v>
      </c>
      <c r="M11" s="23"/>
      <c r="N11" s="23"/>
      <c r="O11" s="23"/>
      <c r="P11" s="23"/>
      <c r="Q11" s="23"/>
      <c r="R11" s="23"/>
      <c r="S11" s="23"/>
      <c r="T11" s="23"/>
      <c r="U11" s="23"/>
      <c r="V11" s="23"/>
      <c r="W11" s="23"/>
    </row>
    <row r="12" ht="21" customHeight="1" spans="1:23">
      <c r="A12" s="24"/>
      <c r="B12" s="21" t="s">
        <v>199</v>
      </c>
      <c r="C12" s="21" t="s">
        <v>200</v>
      </c>
      <c r="D12" s="21" t="s">
        <v>112</v>
      </c>
      <c r="E12" s="21" t="s">
        <v>111</v>
      </c>
      <c r="F12" s="21" t="s">
        <v>205</v>
      </c>
      <c r="G12" s="21" t="s">
        <v>206</v>
      </c>
      <c r="H12" s="23">
        <v>230760</v>
      </c>
      <c r="I12" s="23">
        <v>230760</v>
      </c>
      <c r="J12" s="23"/>
      <c r="K12" s="23"/>
      <c r="L12" s="23">
        <v>230760</v>
      </c>
      <c r="M12" s="23"/>
      <c r="N12" s="23"/>
      <c r="O12" s="23"/>
      <c r="P12" s="23"/>
      <c r="Q12" s="23"/>
      <c r="R12" s="23"/>
      <c r="S12" s="23"/>
      <c r="T12" s="23"/>
      <c r="U12" s="23"/>
      <c r="V12" s="23"/>
      <c r="W12" s="23"/>
    </row>
    <row r="13" ht="21" customHeight="1" spans="1:23">
      <c r="A13" s="24"/>
      <c r="B13" s="21" t="s">
        <v>207</v>
      </c>
      <c r="C13" s="21" t="s">
        <v>208</v>
      </c>
      <c r="D13" s="21" t="s">
        <v>112</v>
      </c>
      <c r="E13" s="21" t="s">
        <v>111</v>
      </c>
      <c r="F13" s="21" t="s">
        <v>205</v>
      </c>
      <c r="G13" s="21" t="s">
        <v>206</v>
      </c>
      <c r="H13" s="23">
        <v>324000</v>
      </c>
      <c r="I13" s="23">
        <v>324000</v>
      </c>
      <c r="J13" s="23"/>
      <c r="K13" s="23"/>
      <c r="L13" s="23">
        <v>324000</v>
      </c>
      <c r="M13" s="23"/>
      <c r="N13" s="23"/>
      <c r="O13" s="23"/>
      <c r="P13" s="23"/>
      <c r="Q13" s="23"/>
      <c r="R13" s="23"/>
      <c r="S13" s="23"/>
      <c r="T13" s="23"/>
      <c r="U13" s="23"/>
      <c r="V13" s="23"/>
      <c r="W13" s="23"/>
    </row>
    <row r="14" ht="21" customHeight="1" spans="1:23">
      <c r="A14" s="24"/>
      <c r="B14" s="21" t="s">
        <v>199</v>
      </c>
      <c r="C14" s="21" t="s">
        <v>200</v>
      </c>
      <c r="D14" s="21" t="s">
        <v>112</v>
      </c>
      <c r="E14" s="21" t="s">
        <v>111</v>
      </c>
      <c r="F14" s="21" t="s">
        <v>205</v>
      </c>
      <c r="G14" s="21" t="s">
        <v>206</v>
      </c>
      <c r="H14" s="23">
        <v>490320</v>
      </c>
      <c r="I14" s="23">
        <v>490320</v>
      </c>
      <c r="J14" s="23"/>
      <c r="K14" s="23"/>
      <c r="L14" s="23">
        <v>490320</v>
      </c>
      <c r="M14" s="23"/>
      <c r="N14" s="23"/>
      <c r="O14" s="23"/>
      <c r="P14" s="23"/>
      <c r="Q14" s="23"/>
      <c r="R14" s="23"/>
      <c r="S14" s="23"/>
      <c r="T14" s="23"/>
      <c r="U14" s="23"/>
      <c r="V14" s="23"/>
      <c r="W14" s="23"/>
    </row>
    <row r="15" ht="21" customHeight="1" spans="1:23">
      <c r="A15" s="24"/>
      <c r="B15" s="21" t="s">
        <v>209</v>
      </c>
      <c r="C15" s="21" t="s">
        <v>210</v>
      </c>
      <c r="D15" s="21" t="s">
        <v>89</v>
      </c>
      <c r="E15" s="21" t="s">
        <v>90</v>
      </c>
      <c r="F15" s="21" t="s">
        <v>211</v>
      </c>
      <c r="G15" s="21" t="s">
        <v>212</v>
      </c>
      <c r="H15" s="23">
        <v>234837.12</v>
      </c>
      <c r="I15" s="23">
        <v>234837.12</v>
      </c>
      <c r="J15" s="23"/>
      <c r="K15" s="23"/>
      <c r="L15" s="23">
        <v>234837.12</v>
      </c>
      <c r="M15" s="23"/>
      <c r="N15" s="23"/>
      <c r="O15" s="23"/>
      <c r="P15" s="23"/>
      <c r="Q15" s="23"/>
      <c r="R15" s="23"/>
      <c r="S15" s="23"/>
      <c r="T15" s="23"/>
      <c r="U15" s="23"/>
      <c r="V15" s="23"/>
      <c r="W15" s="23"/>
    </row>
    <row r="16" ht="21" customHeight="1" spans="1:23">
      <c r="A16" s="24"/>
      <c r="B16" s="21" t="s">
        <v>209</v>
      </c>
      <c r="C16" s="21" t="s">
        <v>210</v>
      </c>
      <c r="D16" s="21" t="s">
        <v>89</v>
      </c>
      <c r="E16" s="21" t="s">
        <v>90</v>
      </c>
      <c r="F16" s="21" t="s">
        <v>211</v>
      </c>
      <c r="G16" s="21" t="s">
        <v>212</v>
      </c>
      <c r="H16" s="23"/>
      <c r="I16" s="23"/>
      <c r="J16" s="23"/>
      <c r="K16" s="23"/>
      <c r="L16" s="23"/>
      <c r="M16" s="23"/>
      <c r="N16" s="23"/>
      <c r="O16" s="23"/>
      <c r="P16" s="23"/>
      <c r="Q16" s="23"/>
      <c r="R16" s="23"/>
      <c r="S16" s="23"/>
      <c r="T16" s="23"/>
      <c r="U16" s="23"/>
      <c r="V16" s="23"/>
      <c r="W16" s="23"/>
    </row>
    <row r="17" ht="21" customHeight="1" spans="1:23">
      <c r="A17" s="24"/>
      <c r="B17" s="21" t="s">
        <v>209</v>
      </c>
      <c r="C17" s="21" t="s">
        <v>210</v>
      </c>
      <c r="D17" s="21" t="s">
        <v>102</v>
      </c>
      <c r="E17" s="21" t="s">
        <v>103</v>
      </c>
      <c r="F17" s="21" t="s">
        <v>213</v>
      </c>
      <c r="G17" s="21" t="s">
        <v>214</v>
      </c>
      <c r="H17" s="23">
        <v>104208.97</v>
      </c>
      <c r="I17" s="23">
        <v>104208.97</v>
      </c>
      <c r="J17" s="23"/>
      <c r="K17" s="23"/>
      <c r="L17" s="23">
        <v>104208.97</v>
      </c>
      <c r="M17" s="23"/>
      <c r="N17" s="23"/>
      <c r="O17" s="23"/>
      <c r="P17" s="23"/>
      <c r="Q17" s="23"/>
      <c r="R17" s="23"/>
      <c r="S17" s="23"/>
      <c r="T17" s="23"/>
      <c r="U17" s="23"/>
      <c r="V17" s="23"/>
      <c r="W17" s="23"/>
    </row>
    <row r="18" ht="21" customHeight="1" spans="1:23">
      <c r="A18" s="24"/>
      <c r="B18" s="21" t="s">
        <v>209</v>
      </c>
      <c r="C18" s="21" t="s">
        <v>210</v>
      </c>
      <c r="D18" s="21" t="s">
        <v>215</v>
      </c>
      <c r="E18" s="21" t="s">
        <v>216</v>
      </c>
      <c r="F18" s="21" t="s">
        <v>213</v>
      </c>
      <c r="G18" s="21" t="s">
        <v>214</v>
      </c>
      <c r="H18" s="23"/>
      <c r="I18" s="23"/>
      <c r="J18" s="23"/>
      <c r="K18" s="23"/>
      <c r="L18" s="23"/>
      <c r="M18" s="23"/>
      <c r="N18" s="23"/>
      <c r="O18" s="23"/>
      <c r="P18" s="23"/>
      <c r="Q18" s="23"/>
      <c r="R18" s="23"/>
      <c r="S18" s="23"/>
      <c r="T18" s="23"/>
      <c r="U18" s="23"/>
      <c r="V18" s="23"/>
      <c r="W18" s="23"/>
    </row>
    <row r="19" ht="21" customHeight="1" spans="1:23">
      <c r="A19" s="24"/>
      <c r="B19" s="21" t="s">
        <v>209</v>
      </c>
      <c r="C19" s="21" t="s">
        <v>210</v>
      </c>
      <c r="D19" s="21" t="s">
        <v>104</v>
      </c>
      <c r="E19" s="21" t="s">
        <v>105</v>
      </c>
      <c r="F19" s="21" t="s">
        <v>217</v>
      </c>
      <c r="G19" s="21" t="s">
        <v>218</v>
      </c>
      <c r="H19" s="23">
        <v>44031.96</v>
      </c>
      <c r="I19" s="23">
        <v>44031.96</v>
      </c>
      <c r="J19" s="23"/>
      <c r="K19" s="23"/>
      <c r="L19" s="23">
        <v>44031.96</v>
      </c>
      <c r="M19" s="23"/>
      <c r="N19" s="23"/>
      <c r="O19" s="23"/>
      <c r="P19" s="23"/>
      <c r="Q19" s="23"/>
      <c r="R19" s="23"/>
      <c r="S19" s="23"/>
      <c r="T19" s="23"/>
      <c r="U19" s="23"/>
      <c r="V19" s="23"/>
      <c r="W19" s="23"/>
    </row>
    <row r="20" ht="21" customHeight="1" spans="1:23">
      <c r="A20" s="24"/>
      <c r="B20" s="21" t="s">
        <v>209</v>
      </c>
      <c r="C20" s="21" t="s">
        <v>210</v>
      </c>
      <c r="D20" s="21" t="s">
        <v>104</v>
      </c>
      <c r="E20" s="21" t="s">
        <v>105</v>
      </c>
      <c r="F20" s="21" t="s">
        <v>217</v>
      </c>
      <c r="G20" s="21" t="s">
        <v>218</v>
      </c>
      <c r="H20" s="23"/>
      <c r="I20" s="23"/>
      <c r="J20" s="23"/>
      <c r="K20" s="23"/>
      <c r="L20" s="23"/>
      <c r="M20" s="23"/>
      <c r="N20" s="23"/>
      <c r="O20" s="23"/>
      <c r="P20" s="23"/>
      <c r="Q20" s="23"/>
      <c r="R20" s="23"/>
      <c r="S20" s="23"/>
      <c r="T20" s="23"/>
      <c r="U20" s="23"/>
      <c r="V20" s="23"/>
      <c r="W20" s="23"/>
    </row>
    <row r="21" ht="21" customHeight="1" spans="1:23">
      <c r="A21" s="24"/>
      <c r="B21" s="21" t="s">
        <v>209</v>
      </c>
      <c r="C21" s="21" t="s">
        <v>210</v>
      </c>
      <c r="D21" s="21" t="s">
        <v>104</v>
      </c>
      <c r="E21" s="21" t="s">
        <v>105</v>
      </c>
      <c r="F21" s="21" t="s">
        <v>217</v>
      </c>
      <c r="G21" s="21" t="s">
        <v>218</v>
      </c>
      <c r="H21" s="23">
        <v>61847.75</v>
      </c>
      <c r="I21" s="23">
        <v>61847.75</v>
      </c>
      <c r="J21" s="23"/>
      <c r="K21" s="23"/>
      <c r="L21" s="23">
        <v>61847.75</v>
      </c>
      <c r="M21" s="23"/>
      <c r="N21" s="23"/>
      <c r="O21" s="23"/>
      <c r="P21" s="23"/>
      <c r="Q21" s="23"/>
      <c r="R21" s="23"/>
      <c r="S21" s="23"/>
      <c r="T21" s="23"/>
      <c r="U21" s="23"/>
      <c r="V21" s="23"/>
      <c r="W21" s="23"/>
    </row>
    <row r="22" ht="21" customHeight="1" spans="1:23">
      <c r="A22" s="24"/>
      <c r="B22" s="21" t="s">
        <v>209</v>
      </c>
      <c r="C22" s="21" t="s">
        <v>210</v>
      </c>
      <c r="D22" s="21" t="s">
        <v>104</v>
      </c>
      <c r="E22" s="21" t="s">
        <v>105</v>
      </c>
      <c r="F22" s="21" t="s">
        <v>217</v>
      </c>
      <c r="G22" s="21" t="s">
        <v>218</v>
      </c>
      <c r="H22" s="23"/>
      <c r="I22" s="23"/>
      <c r="J22" s="23"/>
      <c r="K22" s="23"/>
      <c r="L22" s="23"/>
      <c r="M22" s="23"/>
      <c r="N22" s="23"/>
      <c r="O22" s="23"/>
      <c r="P22" s="23"/>
      <c r="Q22" s="23"/>
      <c r="R22" s="23"/>
      <c r="S22" s="23"/>
      <c r="T22" s="23"/>
      <c r="U22" s="23"/>
      <c r="V22" s="23"/>
      <c r="W22" s="23"/>
    </row>
    <row r="23" ht="21" customHeight="1" spans="1:23">
      <c r="A23" s="24"/>
      <c r="B23" s="21" t="s">
        <v>209</v>
      </c>
      <c r="C23" s="21" t="s">
        <v>210</v>
      </c>
      <c r="D23" s="21" t="s">
        <v>106</v>
      </c>
      <c r="E23" s="21" t="s">
        <v>107</v>
      </c>
      <c r="F23" s="21" t="s">
        <v>219</v>
      </c>
      <c r="G23" s="21" t="s">
        <v>220</v>
      </c>
      <c r="H23" s="23">
        <v>4104</v>
      </c>
      <c r="I23" s="23">
        <v>4104</v>
      </c>
      <c r="J23" s="23"/>
      <c r="K23" s="23"/>
      <c r="L23" s="23">
        <v>4104</v>
      </c>
      <c r="M23" s="23"/>
      <c r="N23" s="23"/>
      <c r="O23" s="23"/>
      <c r="P23" s="23"/>
      <c r="Q23" s="23"/>
      <c r="R23" s="23"/>
      <c r="S23" s="23"/>
      <c r="T23" s="23"/>
      <c r="U23" s="23"/>
      <c r="V23" s="23"/>
      <c r="W23" s="23"/>
    </row>
    <row r="24" ht="21" customHeight="1" spans="1:23">
      <c r="A24" s="24"/>
      <c r="B24" s="21" t="s">
        <v>209</v>
      </c>
      <c r="C24" s="21" t="s">
        <v>210</v>
      </c>
      <c r="D24" s="21" t="s">
        <v>97</v>
      </c>
      <c r="E24" s="21" t="s">
        <v>96</v>
      </c>
      <c r="F24" s="21" t="s">
        <v>219</v>
      </c>
      <c r="G24" s="21" t="s">
        <v>220</v>
      </c>
      <c r="H24" s="23">
        <v>10274.12</v>
      </c>
      <c r="I24" s="23">
        <v>10274.12</v>
      </c>
      <c r="J24" s="23"/>
      <c r="K24" s="23"/>
      <c r="L24" s="23">
        <v>10274.12</v>
      </c>
      <c r="M24" s="23"/>
      <c r="N24" s="23"/>
      <c r="O24" s="23"/>
      <c r="P24" s="23"/>
      <c r="Q24" s="23"/>
      <c r="R24" s="23"/>
      <c r="S24" s="23"/>
      <c r="T24" s="23"/>
      <c r="U24" s="23"/>
      <c r="V24" s="23"/>
      <c r="W24" s="23"/>
    </row>
    <row r="25" ht="21" customHeight="1" spans="1:23">
      <c r="A25" s="24"/>
      <c r="B25" s="21" t="s">
        <v>209</v>
      </c>
      <c r="C25" s="21" t="s">
        <v>210</v>
      </c>
      <c r="D25" s="21" t="s">
        <v>106</v>
      </c>
      <c r="E25" s="21" t="s">
        <v>107</v>
      </c>
      <c r="F25" s="21" t="s">
        <v>219</v>
      </c>
      <c r="G25" s="21" t="s">
        <v>220</v>
      </c>
      <c r="H25" s="23">
        <v>2935.46</v>
      </c>
      <c r="I25" s="23">
        <v>2935.46</v>
      </c>
      <c r="J25" s="23"/>
      <c r="K25" s="23"/>
      <c r="L25" s="23">
        <v>2935.46</v>
      </c>
      <c r="M25" s="23"/>
      <c r="N25" s="23"/>
      <c r="O25" s="23"/>
      <c r="P25" s="23"/>
      <c r="Q25" s="23"/>
      <c r="R25" s="23"/>
      <c r="S25" s="23"/>
      <c r="T25" s="23"/>
      <c r="U25" s="23"/>
      <c r="V25" s="23"/>
      <c r="W25" s="23"/>
    </row>
    <row r="26" ht="21" customHeight="1" spans="1:23">
      <c r="A26" s="24"/>
      <c r="B26" s="21" t="s">
        <v>209</v>
      </c>
      <c r="C26" s="21" t="s">
        <v>210</v>
      </c>
      <c r="D26" s="21" t="s">
        <v>106</v>
      </c>
      <c r="E26" s="21" t="s">
        <v>107</v>
      </c>
      <c r="F26" s="21" t="s">
        <v>219</v>
      </c>
      <c r="G26" s="21" t="s">
        <v>220</v>
      </c>
      <c r="H26" s="23"/>
      <c r="I26" s="23"/>
      <c r="J26" s="23"/>
      <c r="K26" s="23"/>
      <c r="L26" s="23"/>
      <c r="M26" s="23"/>
      <c r="N26" s="23"/>
      <c r="O26" s="23"/>
      <c r="P26" s="23"/>
      <c r="Q26" s="23"/>
      <c r="R26" s="23"/>
      <c r="S26" s="23"/>
      <c r="T26" s="23"/>
      <c r="U26" s="23"/>
      <c r="V26" s="23"/>
      <c r="W26" s="23"/>
    </row>
    <row r="27" ht="21" customHeight="1" spans="1:23">
      <c r="A27" s="24"/>
      <c r="B27" s="21" t="s">
        <v>209</v>
      </c>
      <c r="C27" s="21" t="s">
        <v>210</v>
      </c>
      <c r="D27" s="21" t="s">
        <v>106</v>
      </c>
      <c r="E27" s="21" t="s">
        <v>107</v>
      </c>
      <c r="F27" s="21" t="s">
        <v>219</v>
      </c>
      <c r="G27" s="21" t="s">
        <v>220</v>
      </c>
      <c r="H27" s="23">
        <v>6156</v>
      </c>
      <c r="I27" s="23">
        <v>6156</v>
      </c>
      <c r="J27" s="23"/>
      <c r="K27" s="23"/>
      <c r="L27" s="23">
        <v>6156</v>
      </c>
      <c r="M27" s="23"/>
      <c r="N27" s="23"/>
      <c r="O27" s="23"/>
      <c r="P27" s="23"/>
      <c r="Q27" s="23"/>
      <c r="R27" s="23"/>
      <c r="S27" s="23"/>
      <c r="T27" s="23"/>
      <c r="U27" s="23"/>
      <c r="V27" s="23"/>
      <c r="W27" s="23"/>
    </row>
    <row r="28" ht="21" customHeight="1" spans="1:23">
      <c r="A28" s="24"/>
      <c r="B28" s="21" t="s">
        <v>209</v>
      </c>
      <c r="C28" s="21" t="s">
        <v>210</v>
      </c>
      <c r="D28" s="21" t="s">
        <v>97</v>
      </c>
      <c r="E28" s="21" t="s">
        <v>96</v>
      </c>
      <c r="F28" s="21" t="s">
        <v>219</v>
      </c>
      <c r="G28" s="21" t="s">
        <v>220</v>
      </c>
      <c r="H28" s="23"/>
      <c r="I28" s="23"/>
      <c r="J28" s="23"/>
      <c r="K28" s="23"/>
      <c r="L28" s="23"/>
      <c r="M28" s="23"/>
      <c r="N28" s="23"/>
      <c r="O28" s="23"/>
      <c r="P28" s="23"/>
      <c r="Q28" s="23"/>
      <c r="R28" s="23"/>
      <c r="S28" s="23"/>
      <c r="T28" s="23"/>
      <c r="U28" s="23"/>
      <c r="V28" s="23"/>
      <c r="W28" s="23"/>
    </row>
    <row r="29" ht="21" customHeight="1" spans="1:23">
      <c r="A29" s="24"/>
      <c r="B29" s="21" t="s">
        <v>209</v>
      </c>
      <c r="C29" s="21" t="s">
        <v>210</v>
      </c>
      <c r="D29" s="21" t="s">
        <v>106</v>
      </c>
      <c r="E29" s="21" t="s">
        <v>107</v>
      </c>
      <c r="F29" s="21" t="s">
        <v>219</v>
      </c>
      <c r="G29" s="21" t="s">
        <v>220</v>
      </c>
      <c r="H29" s="23"/>
      <c r="I29" s="23"/>
      <c r="J29" s="23"/>
      <c r="K29" s="23"/>
      <c r="L29" s="23"/>
      <c r="M29" s="23"/>
      <c r="N29" s="23"/>
      <c r="O29" s="23"/>
      <c r="P29" s="23"/>
      <c r="Q29" s="23"/>
      <c r="R29" s="23"/>
      <c r="S29" s="23"/>
      <c r="T29" s="23"/>
      <c r="U29" s="23"/>
      <c r="V29" s="23"/>
      <c r="W29" s="23"/>
    </row>
    <row r="30" ht="21" customHeight="1" spans="1:23">
      <c r="A30" s="24"/>
      <c r="B30" s="21" t="s">
        <v>209</v>
      </c>
      <c r="C30" s="21" t="s">
        <v>210</v>
      </c>
      <c r="D30" s="21" t="s">
        <v>106</v>
      </c>
      <c r="E30" s="21" t="s">
        <v>107</v>
      </c>
      <c r="F30" s="21" t="s">
        <v>219</v>
      </c>
      <c r="G30" s="21" t="s">
        <v>220</v>
      </c>
      <c r="H30" s="23"/>
      <c r="I30" s="23"/>
      <c r="J30" s="23"/>
      <c r="K30" s="23"/>
      <c r="L30" s="23"/>
      <c r="M30" s="23"/>
      <c r="N30" s="23"/>
      <c r="O30" s="23"/>
      <c r="P30" s="23"/>
      <c r="Q30" s="23"/>
      <c r="R30" s="23"/>
      <c r="S30" s="23"/>
      <c r="T30" s="23"/>
      <c r="U30" s="23"/>
      <c r="V30" s="23"/>
      <c r="W30" s="23"/>
    </row>
    <row r="31" ht="21" customHeight="1" spans="1:23">
      <c r="A31" s="24"/>
      <c r="B31" s="21" t="s">
        <v>221</v>
      </c>
      <c r="C31" s="21" t="s">
        <v>118</v>
      </c>
      <c r="D31" s="21" t="s">
        <v>117</v>
      </c>
      <c r="E31" s="21" t="s">
        <v>118</v>
      </c>
      <c r="F31" s="21" t="s">
        <v>222</v>
      </c>
      <c r="G31" s="21" t="s">
        <v>118</v>
      </c>
      <c r="H31" s="23">
        <v>176127.84</v>
      </c>
      <c r="I31" s="23">
        <v>176127.84</v>
      </c>
      <c r="J31" s="23"/>
      <c r="K31" s="23"/>
      <c r="L31" s="23">
        <v>176127.84</v>
      </c>
      <c r="M31" s="23"/>
      <c r="N31" s="23"/>
      <c r="O31" s="23"/>
      <c r="P31" s="23"/>
      <c r="Q31" s="23"/>
      <c r="R31" s="23"/>
      <c r="S31" s="23"/>
      <c r="T31" s="23"/>
      <c r="U31" s="23"/>
      <c r="V31" s="23"/>
      <c r="W31" s="23"/>
    </row>
    <row r="32" ht="21" customHeight="1" spans="1:23">
      <c r="A32" s="24"/>
      <c r="B32" s="21" t="s">
        <v>221</v>
      </c>
      <c r="C32" s="21" t="s">
        <v>118</v>
      </c>
      <c r="D32" s="21" t="s">
        <v>117</v>
      </c>
      <c r="E32" s="21" t="s">
        <v>118</v>
      </c>
      <c r="F32" s="21" t="s">
        <v>222</v>
      </c>
      <c r="G32" s="21" t="s">
        <v>118</v>
      </c>
      <c r="H32" s="23"/>
      <c r="I32" s="23"/>
      <c r="J32" s="23"/>
      <c r="K32" s="23"/>
      <c r="L32" s="23"/>
      <c r="M32" s="23"/>
      <c r="N32" s="23"/>
      <c r="O32" s="23"/>
      <c r="P32" s="23"/>
      <c r="Q32" s="23"/>
      <c r="R32" s="23"/>
      <c r="S32" s="23"/>
      <c r="T32" s="23"/>
      <c r="U32" s="23"/>
      <c r="V32" s="23"/>
      <c r="W32" s="23"/>
    </row>
    <row r="33" ht="21" customHeight="1" spans="1:23">
      <c r="A33" s="24"/>
      <c r="B33" s="21" t="s">
        <v>223</v>
      </c>
      <c r="C33" s="21" t="s">
        <v>224</v>
      </c>
      <c r="D33" s="21" t="s">
        <v>112</v>
      </c>
      <c r="E33" s="21" t="s">
        <v>111</v>
      </c>
      <c r="F33" s="21" t="s">
        <v>225</v>
      </c>
      <c r="G33" s="21" t="s">
        <v>226</v>
      </c>
      <c r="H33" s="23">
        <v>8000</v>
      </c>
      <c r="I33" s="23">
        <v>8000</v>
      </c>
      <c r="J33" s="23"/>
      <c r="K33" s="23"/>
      <c r="L33" s="23">
        <v>8000</v>
      </c>
      <c r="M33" s="23"/>
      <c r="N33" s="23"/>
      <c r="O33" s="23"/>
      <c r="P33" s="23"/>
      <c r="Q33" s="23"/>
      <c r="R33" s="23"/>
      <c r="S33" s="23"/>
      <c r="T33" s="23"/>
      <c r="U33" s="23"/>
      <c r="V33" s="23"/>
      <c r="W33" s="23"/>
    </row>
    <row r="34" ht="21" customHeight="1" spans="1:23">
      <c r="A34" s="24"/>
      <c r="B34" s="21" t="s">
        <v>223</v>
      </c>
      <c r="C34" s="21" t="s">
        <v>224</v>
      </c>
      <c r="D34" s="21" t="s">
        <v>112</v>
      </c>
      <c r="E34" s="21" t="s">
        <v>111</v>
      </c>
      <c r="F34" s="21" t="s">
        <v>227</v>
      </c>
      <c r="G34" s="21" t="s">
        <v>228</v>
      </c>
      <c r="H34" s="23">
        <v>8000</v>
      </c>
      <c r="I34" s="23">
        <v>8000</v>
      </c>
      <c r="J34" s="23"/>
      <c r="K34" s="23"/>
      <c r="L34" s="23">
        <v>8000</v>
      </c>
      <c r="M34" s="23"/>
      <c r="N34" s="23"/>
      <c r="O34" s="23"/>
      <c r="P34" s="23"/>
      <c r="Q34" s="23"/>
      <c r="R34" s="23"/>
      <c r="S34" s="23"/>
      <c r="T34" s="23"/>
      <c r="U34" s="23"/>
      <c r="V34" s="23"/>
      <c r="W34" s="23"/>
    </row>
    <row r="35" ht="21" customHeight="1" spans="1:23">
      <c r="A35" s="24"/>
      <c r="B35" s="21" t="s">
        <v>223</v>
      </c>
      <c r="C35" s="21" t="s">
        <v>224</v>
      </c>
      <c r="D35" s="21" t="s">
        <v>112</v>
      </c>
      <c r="E35" s="21" t="s">
        <v>111</v>
      </c>
      <c r="F35" s="21" t="s">
        <v>229</v>
      </c>
      <c r="G35" s="21" t="s">
        <v>230</v>
      </c>
      <c r="H35" s="23">
        <v>3000</v>
      </c>
      <c r="I35" s="23">
        <v>3000</v>
      </c>
      <c r="J35" s="23"/>
      <c r="K35" s="23"/>
      <c r="L35" s="23">
        <v>3000</v>
      </c>
      <c r="M35" s="23"/>
      <c r="N35" s="23"/>
      <c r="O35" s="23"/>
      <c r="P35" s="23"/>
      <c r="Q35" s="23"/>
      <c r="R35" s="23"/>
      <c r="S35" s="23"/>
      <c r="T35" s="23"/>
      <c r="U35" s="23"/>
      <c r="V35" s="23"/>
      <c r="W35" s="23"/>
    </row>
    <row r="36" ht="21" customHeight="1" spans="1:23">
      <c r="A36" s="24"/>
      <c r="B36" s="21" t="s">
        <v>223</v>
      </c>
      <c r="C36" s="21" t="s">
        <v>224</v>
      </c>
      <c r="D36" s="21" t="s">
        <v>112</v>
      </c>
      <c r="E36" s="21" t="s">
        <v>111</v>
      </c>
      <c r="F36" s="21" t="s">
        <v>231</v>
      </c>
      <c r="G36" s="21" t="s">
        <v>232</v>
      </c>
      <c r="H36" s="23">
        <v>8000</v>
      </c>
      <c r="I36" s="23">
        <v>8000</v>
      </c>
      <c r="J36" s="23"/>
      <c r="K36" s="23"/>
      <c r="L36" s="23">
        <v>8000</v>
      </c>
      <c r="M36" s="23"/>
      <c r="N36" s="23"/>
      <c r="O36" s="23"/>
      <c r="P36" s="23"/>
      <c r="Q36" s="23"/>
      <c r="R36" s="23"/>
      <c r="S36" s="23"/>
      <c r="T36" s="23"/>
      <c r="U36" s="23"/>
      <c r="V36" s="23"/>
      <c r="W36" s="23"/>
    </row>
    <row r="37" ht="21" customHeight="1" spans="1:23">
      <c r="A37" s="24"/>
      <c r="B37" s="21" t="s">
        <v>223</v>
      </c>
      <c r="C37" s="21" t="s">
        <v>224</v>
      </c>
      <c r="D37" s="21" t="s">
        <v>112</v>
      </c>
      <c r="E37" s="21" t="s">
        <v>111</v>
      </c>
      <c r="F37" s="21" t="s">
        <v>233</v>
      </c>
      <c r="G37" s="21" t="s">
        <v>234</v>
      </c>
      <c r="H37" s="23">
        <v>43000</v>
      </c>
      <c r="I37" s="23">
        <v>43000</v>
      </c>
      <c r="J37" s="23"/>
      <c r="K37" s="23"/>
      <c r="L37" s="23">
        <v>43000</v>
      </c>
      <c r="M37" s="23"/>
      <c r="N37" s="23"/>
      <c r="O37" s="23"/>
      <c r="P37" s="23"/>
      <c r="Q37" s="23"/>
      <c r="R37" s="23"/>
      <c r="S37" s="23"/>
      <c r="T37" s="23"/>
      <c r="U37" s="23"/>
      <c r="V37" s="23"/>
      <c r="W37" s="23"/>
    </row>
    <row r="38" ht="21" customHeight="1" spans="1:23">
      <c r="A38" s="24"/>
      <c r="B38" s="21" t="s">
        <v>223</v>
      </c>
      <c r="C38" s="21" t="s">
        <v>224</v>
      </c>
      <c r="D38" s="21" t="s">
        <v>112</v>
      </c>
      <c r="E38" s="21" t="s">
        <v>111</v>
      </c>
      <c r="F38" s="21" t="s">
        <v>225</v>
      </c>
      <c r="G38" s="21" t="s">
        <v>226</v>
      </c>
      <c r="H38" s="23">
        <v>20000</v>
      </c>
      <c r="I38" s="23">
        <v>20000</v>
      </c>
      <c r="J38" s="23"/>
      <c r="K38" s="23"/>
      <c r="L38" s="23">
        <v>20000</v>
      </c>
      <c r="M38" s="23"/>
      <c r="N38" s="23"/>
      <c r="O38" s="23"/>
      <c r="P38" s="23"/>
      <c r="Q38" s="23"/>
      <c r="R38" s="23"/>
      <c r="S38" s="23"/>
      <c r="T38" s="23"/>
      <c r="U38" s="23"/>
      <c r="V38" s="23"/>
      <c r="W38" s="23"/>
    </row>
    <row r="39" ht="21" customHeight="1" spans="1:23">
      <c r="A39" s="24"/>
      <c r="B39" s="21" t="s">
        <v>235</v>
      </c>
      <c r="C39" s="21" t="s">
        <v>236</v>
      </c>
      <c r="D39" s="21" t="s">
        <v>112</v>
      </c>
      <c r="E39" s="21" t="s">
        <v>111</v>
      </c>
      <c r="F39" s="21" t="s">
        <v>237</v>
      </c>
      <c r="G39" s="21" t="s">
        <v>236</v>
      </c>
      <c r="H39" s="23">
        <v>13903.44</v>
      </c>
      <c r="I39" s="23">
        <v>13903.44</v>
      </c>
      <c r="J39" s="23"/>
      <c r="K39" s="23"/>
      <c r="L39" s="23">
        <v>13903.44</v>
      </c>
      <c r="M39" s="23"/>
      <c r="N39" s="23"/>
      <c r="O39" s="23"/>
      <c r="P39" s="23"/>
      <c r="Q39" s="23"/>
      <c r="R39" s="23"/>
      <c r="S39" s="23"/>
      <c r="T39" s="23"/>
      <c r="U39" s="23"/>
      <c r="V39" s="23"/>
      <c r="W39" s="23"/>
    </row>
    <row r="40" ht="21" customHeight="1" spans="1:23">
      <c r="A40" s="24"/>
      <c r="B40" s="21" t="s">
        <v>238</v>
      </c>
      <c r="C40" s="21" t="s">
        <v>239</v>
      </c>
      <c r="D40" s="21" t="s">
        <v>87</v>
      </c>
      <c r="E40" s="21" t="s">
        <v>88</v>
      </c>
      <c r="F40" s="21" t="s">
        <v>240</v>
      </c>
      <c r="G40" s="21" t="s">
        <v>239</v>
      </c>
      <c r="H40" s="23"/>
      <c r="I40" s="23"/>
      <c r="J40" s="23"/>
      <c r="K40" s="23"/>
      <c r="L40" s="23"/>
      <c r="M40" s="23"/>
      <c r="N40" s="23"/>
      <c r="O40" s="23"/>
      <c r="P40" s="23"/>
      <c r="Q40" s="23"/>
      <c r="R40" s="23"/>
      <c r="S40" s="23"/>
      <c r="T40" s="23"/>
      <c r="U40" s="23"/>
      <c r="V40" s="23"/>
      <c r="W40" s="23"/>
    </row>
    <row r="41" ht="21" customHeight="1" spans="1:23">
      <c r="A41" s="24"/>
      <c r="B41" s="21" t="s">
        <v>238</v>
      </c>
      <c r="C41" s="21" t="s">
        <v>239</v>
      </c>
      <c r="D41" s="21" t="s">
        <v>112</v>
      </c>
      <c r="E41" s="21" t="s">
        <v>111</v>
      </c>
      <c r="F41" s="21" t="s">
        <v>240</v>
      </c>
      <c r="G41" s="21" t="s">
        <v>239</v>
      </c>
      <c r="H41" s="23"/>
      <c r="I41" s="23"/>
      <c r="J41" s="23"/>
      <c r="K41" s="23"/>
      <c r="L41" s="23"/>
      <c r="M41" s="23"/>
      <c r="N41" s="23"/>
      <c r="O41" s="23"/>
      <c r="P41" s="23"/>
      <c r="Q41" s="23"/>
      <c r="R41" s="23"/>
      <c r="S41" s="23"/>
      <c r="T41" s="23"/>
      <c r="U41" s="23"/>
      <c r="V41" s="23"/>
      <c r="W41" s="23"/>
    </row>
    <row r="42" ht="21" customHeight="1" spans="1:23">
      <c r="A42" s="24"/>
      <c r="B42" s="21" t="s">
        <v>238</v>
      </c>
      <c r="C42" s="21" t="s">
        <v>239</v>
      </c>
      <c r="D42" s="21" t="s">
        <v>87</v>
      </c>
      <c r="E42" s="21" t="s">
        <v>88</v>
      </c>
      <c r="F42" s="21" t="s">
        <v>240</v>
      </c>
      <c r="G42" s="21" t="s">
        <v>239</v>
      </c>
      <c r="H42" s="23"/>
      <c r="I42" s="23"/>
      <c r="J42" s="23"/>
      <c r="K42" s="23"/>
      <c r="L42" s="23"/>
      <c r="M42" s="23"/>
      <c r="N42" s="23"/>
      <c r="O42" s="23"/>
      <c r="P42" s="23"/>
      <c r="Q42" s="23"/>
      <c r="R42" s="23"/>
      <c r="S42" s="23"/>
      <c r="T42" s="23"/>
      <c r="U42" s="23"/>
      <c r="V42" s="23"/>
      <c r="W42" s="23"/>
    </row>
    <row r="43" ht="21" customHeight="1" spans="1:23">
      <c r="A43" s="24"/>
      <c r="B43" s="21" t="s">
        <v>238</v>
      </c>
      <c r="C43" s="21" t="s">
        <v>239</v>
      </c>
      <c r="D43" s="21" t="s">
        <v>112</v>
      </c>
      <c r="E43" s="21" t="s">
        <v>111</v>
      </c>
      <c r="F43" s="21" t="s">
        <v>240</v>
      </c>
      <c r="G43" s="21" t="s">
        <v>239</v>
      </c>
      <c r="H43" s="23">
        <v>10427.58</v>
      </c>
      <c r="I43" s="23">
        <v>10427.58</v>
      </c>
      <c r="J43" s="23"/>
      <c r="K43" s="23"/>
      <c r="L43" s="23">
        <v>10427.58</v>
      </c>
      <c r="M43" s="23"/>
      <c r="N43" s="23"/>
      <c r="O43" s="23"/>
      <c r="P43" s="23"/>
      <c r="Q43" s="23"/>
      <c r="R43" s="23"/>
      <c r="S43" s="23"/>
      <c r="T43" s="23"/>
      <c r="U43" s="23"/>
      <c r="V43" s="23"/>
      <c r="W43" s="23"/>
    </row>
    <row r="44" ht="21" customHeight="1" spans="1:23">
      <c r="A44" s="24"/>
      <c r="B44" s="21" t="s">
        <v>241</v>
      </c>
      <c r="C44" s="21" t="s">
        <v>242</v>
      </c>
      <c r="D44" s="21" t="s">
        <v>87</v>
      </c>
      <c r="E44" s="21" t="s">
        <v>88</v>
      </c>
      <c r="F44" s="21" t="s">
        <v>243</v>
      </c>
      <c r="G44" s="21" t="s">
        <v>244</v>
      </c>
      <c r="H44" s="23">
        <v>587572.8</v>
      </c>
      <c r="I44" s="23">
        <v>587572.8</v>
      </c>
      <c r="J44" s="23"/>
      <c r="K44" s="23"/>
      <c r="L44" s="23">
        <v>587572.8</v>
      </c>
      <c r="M44" s="23"/>
      <c r="N44" s="23"/>
      <c r="O44" s="23"/>
      <c r="P44" s="23"/>
      <c r="Q44" s="23"/>
      <c r="R44" s="23"/>
      <c r="S44" s="23"/>
      <c r="T44" s="23"/>
      <c r="U44" s="23"/>
      <c r="V44" s="23"/>
      <c r="W44" s="23"/>
    </row>
    <row r="45" ht="21" customHeight="1" spans="1:23">
      <c r="A45" s="24"/>
      <c r="B45" s="21" t="s">
        <v>241</v>
      </c>
      <c r="C45" s="21" t="s">
        <v>242</v>
      </c>
      <c r="D45" s="21" t="s">
        <v>112</v>
      </c>
      <c r="E45" s="21" t="s">
        <v>111</v>
      </c>
      <c r="F45" s="21" t="s">
        <v>243</v>
      </c>
      <c r="G45" s="21" t="s">
        <v>244</v>
      </c>
      <c r="H45" s="23"/>
      <c r="I45" s="23"/>
      <c r="J45" s="23"/>
      <c r="K45" s="23"/>
      <c r="L45" s="23"/>
      <c r="M45" s="23"/>
      <c r="N45" s="23"/>
      <c r="O45" s="23"/>
      <c r="P45" s="23"/>
      <c r="Q45" s="23"/>
      <c r="R45" s="23"/>
      <c r="S45" s="23"/>
      <c r="T45" s="23"/>
      <c r="U45" s="23"/>
      <c r="V45" s="23"/>
      <c r="W45" s="23"/>
    </row>
    <row r="46" ht="21" customHeight="1" spans="1:23">
      <c r="A46" s="24"/>
      <c r="B46" s="21" t="s">
        <v>245</v>
      </c>
      <c r="C46" s="21" t="s">
        <v>246</v>
      </c>
      <c r="D46" s="21" t="s">
        <v>93</v>
      </c>
      <c r="E46" s="21" t="s">
        <v>94</v>
      </c>
      <c r="F46" s="21" t="s">
        <v>247</v>
      </c>
      <c r="G46" s="21" t="s">
        <v>248</v>
      </c>
      <c r="H46" s="23">
        <v>23191.2</v>
      </c>
      <c r="I46" s="23">
        <v>23191.2</v>
      </c>
      <c r="J46" s="23"/>
      <c r="K46" s="23"/>
      <c r="L46" s="23">
        <v>23191.2</v>
      </c>
      <c r="M46" s="23"/>
      <c r="N46" s="23"/>
      <c r="O46" s="23"/>
      <c r="P46" s="23"/>
      <c r="Q46" s="23"/>
      <c r="R46" s="23"/>
      <c r="S46" s="23"/>
      <c r="T46" s="23"/>
      <c r="U46" s="23"/>
      <c r="V46" s="23"/>
      <c r="W46" s="23"/>
    </row>
    <row r="47" ht="21" customHeight="1" spans="1:23">
      <c r="A47" s="24"/>
      <c r="B47" s="21" t="s">
        <v>209</v>
      </c>
      <c r="C47" s="21" t="s">
        <v>210</v>
      </c>
      <c r="D47" s="21" t="s">
        <v>215</v>
      </c>
      <c r="E47" s="21" t="s">
        <v>216</v>
      </c>
      <c r="F47" s="21" t="s">
        <v>249</v>
      </c>
      <c r="G47" s="21" t="s">
        <v>250</v>
      </c>
      <c r="H47" s="23"/>
      <c r="I47" s="23"/>
      <c r="J47" s="23"/>
      <c r="K47" s="23"/>
      <c r="L47" s="23"/>
      <c r="M47" s="23"/>
      <c r="N47" s="23"/>
      <c r="O47" s="23"/>
      <c r="P47" s="23"/>
      <c r="Q47" s="23"/>
      <c r="R47" s="23"/>
      <c r="S47" s="23"/>
      <c r="T47" s="23"/>
      <c r="U47" s="23"/>
      <c r="V47" s="23"/>
      <c r="W47" s="23"/>
    </row>
    <row r="48" ht="21" customHeight="1" spans="1:23">
      <c r="A48" s="24"/>
      <c r="B48" s="21" t="s">
        <v>209</v>
      </c>
      <c r="C48" s="21" t="s">
        <v>210</v>
      </c>
      <c r="D48" s="21" t="s">
        <v>102</v>
      </c>
      <c r="E48" s="21" t="s">
        <v>103</v>
      </c>
      <c r="F48" s="21" t="s">
        <v>249</v>
      </c>
      <c r="G48" s="21" t="s">
        <v>250</v>
      </c>
      <c r="H48" s="23"/>
      <c r="I48" s="23"/>
      <c r="J48" s="23"/>
      <c r="K48" s="23"/>
      <c r="L48" s="23"/>
      <c r="M48" s="23"/>
      <c r="N48" s="23"/>
      <c r="O48" s="23"/>
      <c r="P48" s="23"/>
      <c r="Q48" s="23"/>
      <c r="R48" s="23"/>
      <c r="S48" s="23"/>
      <c r="T48" s="23"/>
      <c r="U48" s="23"/>
      <c r="V48" s="23"/>
      <c r="W48" s="23"/>
    </row>
    <row r="49" ht="21" customHeight="1" spans="1:23">
      <c r="A49" s="34" t="s">
        <v>119</v>
      </c>
      <c r="B49" s="136"/>
      <c r="C49" s="136"/>
      <c r="D49" s="136"/>
      <c r="E49" s="136"/>
      <c r="F49" s="136"/>
      <c r="G49" s="137"/>
      <c r="H49" s="23">
        <v>3161350.24</v>
      </c>
      <c r="I49" s="23">
        <v>3161350.24</v>
      </c>
      <c r="J49" s="23"/>
      <c r="K49" s="23"/>
      <c r="L49" s="23">
        <v>3161350.24</v>
      </c>
      <c r="M49" s="23"/>
      <c r="N49" s="23"/>
      <c r="O49" s="23"/>
      <c r="P49" s="23"/>
      <c r="Q49" s="23"/>
      <c r="R49" s="23"/>
      <c r="S49" s="23"/>
      <c r="T49" s="23"/>
      <c r="U49" s="23"/>
      <c r="V49" s="23"/>
      <c r="W49" s="23"/>
    </row>
  </sheetData>
  <mergeCells count="30">
    <mergeCell ref="A2:W2"/>
    <mergeCell ref="A3:G3"/>
    <mergeCell ref="H4:W4"/>
    <mergeCell ref="I5:M5"/>
    <mergeCell ref="N5:P5"/>
    <mergeCell ref="R5:W5"/>
    <mergeCell ref="A49:G4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5"/>
  <sheetViews>
    <sheetView showZeros="0" workbookViewId="0">
      <selection activeCell="G28" sqref="G28"/>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251</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"单位名称："&amp;"临沧市临翔区环境卫生管理站"</f>
        <v>单位名称：临沧市临翔区环境卫生管理站</v>
      </c>
      <c r="B3" s="8"/>
      <c r="C3" s="8"/>
      <c r="D3" s="8"/>
      <c r="E3" s="8"/>
      <c r="F3" s="8"/>
      <c r="G3" s="8"/>
      <c r="H3" s="8"/>
      <c r="I3" s="9"/>
      <c r="J3" s="9"/>
      <c r="K3" s="9"/>
      <c r="L3" s="9"/>
      <c r="M3" s="9"/>
      <c r="N3" s="9"/>
      <c r="O3" s="9"/>
      <c r="P3" s="9"/>
      <c r="Q3" s="9"/>
      <c r="R3" s="1"/>
      <c r="S3" s="1"/>
      <c r="T3" s="1"/>
      <c r="U3" s="3"/>
      <c r="V3" s="1"/>
      <c r="W3" s="39" t="s">
        <v>168</v>
      </c>
    </row>
    <row r="4" ht="18.75" customHeight="1" spans="1:23">
      <c r="A4" s="10" t="s">
        <v>252</v>
      </c>
      <c r="B4" s="11" t="s">
        <v>183</v>
      </c>
      <c r="C4" s="10" t="s">
        <v>184</v>
      </c>
      <c r="D4" s="10" t="s">
        <v>253</v>
      </c>
      <c r="E4" s="11" t="s">
        <v>185</v>
      </c>
      <c r="F4" s="11" t="s">
        <v>186</v>
      </c>
      <c r="G4" s="11" t="s">
        <v>254</v>
      </c>
      <c r="H4" s="11" t="s">
        <v>255</v>
      </c>
      <c r="I4" s="30" t="s">
        <v>56</v>
      </c>
      <c r="J4" s="12" t="s">
        <v>256</v>
      </c>
      <c r="K4" s="13"/>
      <c r="L4" s="13"/>
      <c r="M4" s="14"/>
      <c r="N4" s="12" t="s">
        <v>191</v>
      </c>
      <c r="O4" s="13"/>
      <c r="P4" s="14"/>
      <c r="Q4" s="11" t="s">
        <v>62</v>
      </c>
      <c r="R4" s="12" t="s">
        <v>78</v>
      </c>
      <c r="S4" s="13"/>
      <c r="T4" s="13"/>
      <c r="U4" s="13"/>
      <c r="V4" s="13"/>
      <c r="W4" s="14"/>
    </row>
    <row r="5" ht="18.75" customHeight="1" spans="1:23">
      <c r="A5" s="15"/>
      <c r="B5" s="31"/>
      <c r="C5" s="15"/>
      <c r="D5" s="15"/>
      <c r="E5" s="16"/>
      <c r="F5" s="16"/>
      <c r="G5" s="16"/>
      <c r="H5" s="16"/>
      <c r="I5" s="31"/>
      <c r="J5" s="125" t="s">
        <v>59</v>
      </c>
      <c r="K5" s="126"/>
      <c r="L5" s="11" t="s">
        <v>60</v>
      </c>
      <c r="M5" s="11" t="s">
        <v>61</v>
      </c>
      <c r="N5" s="11" t="s">
        <v>59</v>
      </c>
      <c r="O5" s="11" t="s">
        <v>60</v>
      </c>
      <c r="P5" s="11" t="s">
        <v>61</v>
      </c>
      <c r="Q5" s="16"/>
      <c r="R5" s="11" t="s">
        <v>58</v>
      </c>
      <c r="S5" s="10" t="s">
        <v>65</v>
      </c>
      <c r="T5" s="10" t="s">
        <v>197</v>
      </c>
      <c r="U5" s="10" t="s">
        <v>67</v>
      </c>
      <c r="V5" s="10" t="s">
        <v>68</v>
      </c>
      <c r="W5" s="10" t="s">
        <v>69</v>
      </c>
    </row>
    <row r="6" ht="18.75" customHeight="1" spans="1:23">
      <c r="A6" s="31"/>
      <c r="B6" s="31"/>
      <c r="C6" s="31"/>
      <c r="D6" s="31"/>
      <c r="E6" s="31"/>
      <c r="F6" s="31"/>
      <c r="G6" s="31"/>
      <c r="H6" s="31"/>
      <c r="I6" s="31"/>
      <c r="J6" s="127" t="s">
        <v>58</v>
      </c>
      <c r="K6" s="95"/>
      <c r="L6" s="31"/>
      <c r="M6" s="31"/>
      <c r="N6" s="31"/>
      <c r="O6" s="31"/>
      <c r="P6" s="31"/>
      <c r="Q6" s="31"/>
      <c r="R6" s="31"/>
      <c r="S6" s="128"/>
      <c r="T6" s="128"/>
      <c r="U6" s="128"/>
      <c r="V6" s="128"/>
      <c r="W6" s="128"/>
    </row>
    <row r="7" ht="18.75" customHeight="1" spans="1:23">
      <c r="A7" s="17"/>
      <c r="B7" s="32"/>
      <c r="C7" s="17"/>
      <c r="D7" s="17"/>
      <c r="E7" s="18"/>
      <c r="F7" s="18"/>
      <c r="G7" s="18"/>
      <c r="H7" s="18"/>
      <c r="I7" s="32"/>
      <c r="J7" s="46" t="s">
        <v>58</v>
      </c>
      <c r="K7" s="46" t="s">
        <v>257</v>
      </c>
      <c r="L7" s="18"/>
      <c r="M7" s="18"/>
      <c r="N7" s="18"/>
      <c r="O7" s="18"/>
      <c r="P7" s="18"/>
      <c r="Q7" s="18"/>
      <c r="R7" s="18"/>
      <c r="S7" s="18"/>
      <c r="T7" s="18"/>
      <c r="U7" s="32"/>
      <c r="V7" s="18"/>
      <c r="W7" s="18"/>
    </row>
    <row r="8" ht="18.75" customHeight="1" spans="1:23">
      <c r="A8" s="123">
        <v>1</v>
      </c>
      <c r="B8" s="123">
        <v>2</v>
      </c>
      <c r="C8" s="123">
        <v>3</v>
      </c>
      <c r="D8" s="123">
        <v>4</v>
      </c>
      <c r="E8" s="123">
        <v>5</v>
      </c>
      <c r="F8" s="123">
        <v>6</v>
      </c>
      <c r="G8" s="123">
        <v>7</v>
      </c>
      <c r="H8" s="123">
        <v>8</v>
      </c>
      <c r="I8" s="123">
        <v>9</v>
      </c>
      <c r="J8" s="123">
        <v>10</v>
      </c>
      <c r="K8" s="123">
        <v>11</v>
      </c>
      <c r="L8" s="123">
        <v>12</v>
      </c>
      <c r="M8" s="123">
        <v>13</v>
      </c>
      <c r="N8" s="123">
        <v>14</v>
      </c>
      <c r="O8" s="123">
        <v>15</v>
      </c>
      <c r="P8" s="123">
        <v>16</v>
      </c>
      <c r="Q8" s="123">
        <v>17</v>
      </c>
      <c r="R8" s="123">
        <v>18</v>
      </c>
      <c r="S8" s="123">
        <v>19</v>
      </c>
      <c r="T8" s="123">
        <v>20</v>
      </c>
      <c r="U8" s="123">
        <v>21</v>
      </c>
      <c r="V8" s="123">
        <v>22</v>
      </c>
      <c r="W8" s="123">
        <v>23</v>
      </c>
    </row>
    <row r="9" ht="18.75" customHeight="1" spans="1:23">
      <c r="A9" s="21"/>
      <c r="B9" s="21"/>
      <c r="C9" s="21" t="s">
        <v>258</v>
      </c>
      <c r="D9" s="21"/>
      <c r="E9" s="21"/>
      <c r="F9" s="21"/>
      <c r="G9" s="21"/>
      <c r="H9" s="21"/>
      <c r="I9" s="23">
        <v>6000000</v>
      </c>
      <c r="J9" s="23">
        <v>6000000</v>
      </c>
      <c r="K9" s="23">
        <v>6000000</v>
      </c>
      <c r="L9" s="23"/>
      <c r="M9" s="23"/>
      <c r="N9" s="23"/>
      <c r="O9" s="23"/>
      <c r="P9" s="23"/>
      <c r="Q9" s="23"/>
      <c r="R9" s="23"/>
      <c r="S9" s="23"/>
      <c r="T9" s="23"/>
      <c r="U9" s="23"/>
      <c r="V9" s="23"/>
      <c r="W9" s="23"/>
    </row>
    <row r="10" ht="18.75" customHeight="1" spans="1:23">
      <c r="A10" s="124" t="s">
        <v>259</v>
      </c>
      <c r="B10" s="124" t="s">
        <v>260</v>
      </c>
      <c r="C10" s="21" t="s">
        <v>258</v>
      </c>
      <c r="D10" s="124" t="s">
        <v>71</v>
      </c>
      <c r="E10" s="124" t="s">
        <v>112</v>
      </c>
      <c r="F10" s="124" t="s">
        <v>111</v>
      </c>
      <c r="G10" s="124" t="s">
        <v>261</v>
      </c>
      <c r="H10" s="124" t="s">
        <v>262</v>
      </c>
      <c r="I10" s="23">
        <v>6000000</v>
      </c>
      <c r="J10" s="23">
        <v>6000000</v>
      </c>
      <c r="K10" s="23">
        <v>6000000</v>
      </c>
      <c r="L10" s="23"/>
      <c r="M10" s="23"/>
      <c r="N10" s="23"/>
      <c r="O10" s="23"/>
      <c r="P10" s="23"/>
      <c r="Q10" s="23"/>
      <c r="R10" s="23"/>
      <c r="S10" s="23"/>
      <c r="T10" s="23"/>
      <c r="U10" s="23"/>
      <c r="V10" s="23"/>
      <c r="W10" s="23"/>
    </row>
    <row r="11" ht="18.75" customHeight="1" spans="1:23">
      <c r="A11" s="24"/>
      <c r="B11" s="24"/>
      <c r="C11" s="21" t="s">
        <v>263</v>
      </c>
      <c r="D11" s="24"/>
      <c r="E11" s="24"/>
      <c r="F11" s="24"/>
      <c r="G11" s="24"/>
      <c r="H11" s="24"/>
      <c r="I11" s="23">
        <v>7000000</v>
      </c>
      <c r="J11" s="23">
        <v>7000000</v>
      </c>
      <c r="K11" s="23">
        <v>7000000</v>
      </c>
      <c r="L11" s="23"/>
      <c r="M11" s="23"/>
      <c r="N11" s="23"/>
      <c r="O11" s="23"/>
      <c r="P11" s="23"/>
      <c r="Q11" s="23"/>
      <c r="R11" s="23"/>
      <c r="S11" s="23"/>
      <c r="T11" s="23"/>
      <c r="U11" s="23"/>
      <c r="V11" s="23"/>
      <c r="W11" s="23"/>
    </row>
    <row r="12" ht="18.75" customHeight="1" spans="1:23">
      <c r="A12" s="124" t="s">
        <v>259</v>
      </c>
      <c r="B12" s="124" t="s">
        <v>264</v>
      </c>
      <c r="C12" s="21" t="s">
        <v>263</v>
      </c>
      <c r="D12" s="124" t="s">
        <v>71</v>
      </c>
      <c r="E12" s="124" t="s">
        <v>112</v>
      </c>
      <c r="F12" s="124" t="s">
        <v>111</v>
      </c>
      <c r="G12" s="124" t="s">
        <v>261</v>
      </c>
      <c r="H12" s="124" t="s">
        <v>262</v>
      </c>
      <c r="I12" s="23">
        <v>7000000</v>
      </c>
      <c r="J12" s="23">
        <v>7000000</v>
      </c>
      <c r="K12" s="23">
        <v>7000000</v>
      </c>
      <c r="L12" s="23"/>
      <c r="M12" s="23"/>
      <c r="N12" s="23"/>
      <c r="O12" s="23"/>
      <c r="P12" s="23"/>
      <c r="Q12" s="23"/>
      <c r="R12" s="23"/>
      <c r="S12" s="23"/>
      <c r="T12" s="23"/>
      <c r="U12" s="23"/>
      <c r="V12" s="23"/>
      <c r="W12" s="23"/>
    </row>
    <row r="13" ht="18.75" customHeight="1" spans="1:23">
      <c r="A13" s="24"/>
      <c r="B13" s="24"/>
      <c r="C13" s="21" t="s">
        <v>265</v>
      </c>
      <c r="D13" s="24"/>
      <c r="E13" s="24"/>
      <c r="F13" s="24"/>
      <c r="G13" s="24"/>
      <c r="H13" s="24"/>
      <c r="I13" s="23">
        <v>50000</v>
      </c>
      <c r="J13" s="23">
        <v>50000</v>
      </c>
      <c r="K13" s="23">
        <v>50000</v>
      </c>
      <c r="L13" s="23"/>
      <c r="M13" s="23"/>
      <c r="N13" s="23"/>
      <c r="O13" s="23"/>
      <c r="P13" s="23"/>
      <c r="Q13" s="23"/>
      <c r="R13" s="23"/>
      <c r="S13" s="23"/>
      <c r="T13" s="23"/>
      <c r="U13" s="23"/>
      <c r="V13" s="23"/>
      <c r="W13" s="23"/>
    </row>
    <row r="14" ht="18.75" customHeight="1" spans="1:23">
      <c r="A14" s="124" t="s">
        <v>266</v>
      </c>
      <c r="B14" s="124" t="s">
        <v>267</v>
      </c>
      <c r="C14" s="21" t="s">
        <v>265</v>
      </c>
      <c r="D14" s="124" t="s">
        <v>71</v>
      </c>
      <c r="E14" s="124" t="s">
        <v>112</v>
      </c>
      <c r="F14" s="124" t="s">
        <v>111</v>
      </c>
      <c r="G14" s="124" t="s">
        <v>225</v>
      </c>
      <c r="H14" s="124" t="s">
        <v>226</v>
      </c>
      <c r="I14" s="23">
        <v>10000</v>
      </c>
      <c r="J14" s="23">
        <v>10000</v>
      </c>
      <c r="K14" s="23">
        <v>10000</v>
      </c>
      <c r="L14" s="23"/>
      <c r="M14" s="23"/>
      <c r="N14" s="23"/>
      <c r="O14" s="23"/>
      <c r="P14" s="23"/>
      <c r="Q14" s="23"/>
      <c r="R14" s="23"/>
      <c r="S14" s="23"/>
      <c r="T14" s="23"/>
      <c r="U14" s="23"/>
      <c r="V14" s="23"/>
      <c r="W14" s="23"/>
    </row>
    <row r="15" ht="18.75" customHeight="1" spans="1:23">
      <c r="A15" s="124" t="s">
        <v>266</v>
      </c>
      <c r="B15" s="124" t="s">
        <v>267</v>
      </c>
      <c r="C15" s="21" t="s">
        <v>265</v>
      </c>
      <c r="D15" s="124" t="s">
        <v>71</v>
      </c>
      <c r="E15" s="124" t="s">
        <v>112</v>
      </c>
      <c r="F15" s="124" t="s">
        <v>111</v>
      </c>
      <c r="G15" s="124" t="s">
        <v>225</v>
      </c>
      <c r="H15" s="124" t="s">
        <v>226</v>
      </c>
      <c r="I15" s="23">
        <v>16000</v>
      </c>
      <c r="J15" s="23">
        <v>16000</v>
      </c>
      <c r="K15" s="23">
        <v>16000</v>
      </c>
      <c r="L15" s="23"/>
      <c r="M15" s="23"/>
      <c r="N15" s="23"/>
      <c r="O15" s="23"/>
      <c r="P15" s="23"/>
      <c r="Q15" s="23"/>
      <c r="R15" s="23"/>
      <c r="S15" s="23"/>
      <c r="T15" s="23"/>
      <c r="U15" s="23"/>
      <c r="V15" s="23"/>
      <c r="W15" s="23"/>
    </row>
    <row r="16" ht="18.75" customHeight="1" spans="1:23">
      <c r="A16" s="124" t="s">
        <v>266</v>
      </c>
      <c r="B16" s="124" t="s">
        <v>267</v>
      </c>
      <c r="C16" s="21" t="s">
        <v>265</v>
      </c>
      <c r="D16" s="124" t="s">
        <v>71</v>
      </c>
      <c r="E16" s="124" t="s">
        <v>112</v>
      </c>
      <c r="F16" s="124" t="s">
        <v>111</v>
      </c>
      <c r="G16" s="124" t="s">
        <v>225</v>
      </c>
      <c r="H16" s="124" t="s">
        <v>226</v>
      </c>
      <c r="I16" s="23">
        <v>24000</v>
      </c>
      <c r="J16" s="23">
        <v>24000</v>
      </c>
      <c r="K16" s="23">
        <v>24000</v>
      </c>
      <c r="L16" s="23"/>
      <c r="M16" s="23"/>
      <c r="N16" s="23"/>
      <c r="O16" s="23"/>
      <c r="P16" s="23"/>
      <c r="Q16" s="23"/>
      <c r="R16" s="23"/>
      <c r="S16" s="23"/>
      <c r="T16" s="23"/>
      <c r="U16" s="23"/>
      <c r="V16" s="23"/>
      <c r="W16" s="23"/>
    </row>
    <row r="17" ht="18.75" customHeight="1" spans="1:23">
      <c r="A17" s="24"/>
      <c r="B17" s="24"/>
      <c r="C17" s="21" t="s">
        <v>268</v>
      </c>
      <c r="D17" s="24"/>
      <c r="E17" s="24"/>
      <c r="F17" s="24"/>
      <c r="G17" s="24"/>
      <c r="H17" s="24"/>
      <c r="I17" s="23">
        <v>280000</v>
      </c>
      <c r="J17" s="23">
        <v>280000</v>
      </c>
      <c r="K17" s="23">
        <v>280000</v>
      </c>
      <c r="L17" s="23"/>
      <c r="M17" s="23"/>
      <c r="N17" s="23"/>
      <c r="O17" s="23"/>
      <c r="P17" s="23"/>
      <c r="Q17" s="23"/>
      <c r="R17" s="23"/>
      <c r="S17" s="23"/>
      <c r="T17" s="23"/>
      <c r="U17" s="23"/>
      <c r="V17" s="23"/>
      <c r="W17" s="23"/>
    </row>
    <row r="18" ht="18.75" customHeight="1" spans="1:23">
      <c r="A18" s="124" t="s">
        <v>259</v>
      </c>
      <c r="B18" s="124" t="s">
        <v>269</v>
      </c>
      <c r="C18" s="21" t="s">
        <v>268</v>
      </c>
      <c r="D18" s="124" t="s">
        <v>71</v>
      </c>
      <c r="E18" s="124" t="s">
        <v>112</v>
      </c>
      <c r="F18" s="124" t="s">
        <v>111</v>
      </c>
      <c r="G18" s="124" t="s">
        <v>261</v>
      </c>
      <c r="H18" s="124" t="s">
        <v>262</v>
      </c>
      <c r="I18" s="23">
        <v>280000</v>
      </c>
      <c r="J18" s="23">
        <v>280000</v>
      </c>
      <c r="K18" s="23">
        <v>280000</v>
      </c>
      <c r="L18" s="23"/>
      <c r="M18" s="23"/>
      <c r="N18" s="23"/>
      <c r="O18" s="23"/>
      <c r="P18" s="23"/>
      <c r="Q18" s="23"/>
      <c r="R18" s="23"/>
      <c r="S18" s="23"/>
      <c r="T18" s="23"/>
      <c r="U18" s="23"/>
      <c r="V18" s="23"/>
      <c r="W18" s="23"/>
    </row>
    <row r="19" ht="18.75" customHeight="1" spans="1:23">
      <c r="A19" s="24"/>
      <c r="B19" s="24"/>
      <c r="C19" s="21" t="s">
        <v>270</v>
      </c>
      <c r="D19" s="24"/>
      <c r="E19" s="24"/>
      <c r="F19" s="24"/>
      <c r="G19" s="24"/>
      <c r="H19" s="24"/>
      <c r="I19" s="23">
        <v>20000000</v>
      </c>
      <c r="J19" s="23">
        <v>20000000</v>
      </c>
      <c r="K19" s="23">
        <v>20000000</v>
      </c>
      <c r="L19" s="23"/>
      <c r="M19" s="23"/>
      <c r="N19" s="23"/>
      <c r="O19" s="23"/>
      <c r="P19" s="23"/>
      <c r="Q19" s="23"/>
      <c r="R19" s="23"/>
      <c r="S19" s="23"/>
      <c r="T19" s="23"/>
      <c r="U19" s="23"/>
      <c r="V19" s="23"/>
      <c r="W19" s="23"/>
    </row>
    <row r="20" ht="18.75" customHeight="1" spans="1:23">
      <c r="A20" s="124" t="s">
        <v>259</v>
      </c>
      <c r="B20" s="124" t="s">
        <v>271</v>
      </c>
      <c r="C20" s="21" t="s">
        <v>270</v>
      </c>
      <c r="D20" s="124" t="s">
        <v>71</v>
      </c>
      <c r="E20" s="124" t="s">
        <v>112</v>
      </c>
      <c r="F20" s="124" t="s">
        <v>111</v>
      </c>
      <c r="G20" s="124" t="s">
        <v>261</v>
      </c>
      <c r="H20" s="124" t="s">
        <v>262</v>
      </c>
      <c r="I20" s="23">
        <v>20000000</v>
      </c>
      <c r="J20" s="23">
        <v>20000000</v>
      </c>
      <c r="K20" s="23">
        <v>20000000</v>
      </c>
      <c r="L20" s="23"/>
      <c r="M20" s="23"/>
      <c r="N20" s="23"/>
      <c r="O20" s="23"/>
      <c r="P20" s="23"/>
      <c r="Q20" s="23"/>
      <c r="R20" s="23"/>
      <c r="S20" s="23"/>
      <c r="T20" s="23"/>
      <c r="U20" s="23"/>
      <c r="V20" s="23"/>
      <c r="W20" s="23"/>
    </row>
    <row r="21" ht="18.75" customHeight="1" spans="1:23">
      <c r="A21" s="24"/>
      <c r="B21" s="24"/>
      <c r="C21" s="21" t="s">
        <v>272</v>
      </c>
      <c r="D21" s="24"/>
      <c r="E21" s="24"/>
      <c r="F21" s="24"/>
      <c r="G21" s="24"/>
      <c r="H21" s="24"/>
      <c r="I21" s="23">
        <v>2000000</v>
      </c>
      <c r="J21" s="23">
        <v>2000000</v>
      </c>
      <c r="K21" s="23">
        <v>2000000</v>
      </c>
      <c r="L21" s="23"/>
      <c r="M21" s="23"/>
      <c r="N21" s="23"/>
      <c r="O21" s="23"/>
      <c r="P21" s="23"/>
      <c r="Q21" s="23"/>
      <c r="R21" s="23"/>
      <c r="S21" s="23"/>
      <c r="T21" s="23"/>
      <c r="U21" s="23"/>
      <c r="V21" s="23"/>
      <c r="W21" s="23"/>
    </row>
    <row r="22" ht="18.75" customHeight="1" spans="1:23">
      <c r="A22" s="124" t="s">
        <v>259</v>
      </c>
      <c r="B22" s="124" t="s">
        <v>273</v>
      </c>
      <c r="C22" s="21" t="s">
        <v>272</v>
      </c>
      <c r="D22" s="124" t="s">
        <v>71</v>
      </c>
      <c r="E22" s="124" t="s">
        <v>112</v>
      </c>
      <c r="F22" s="124" t="s">
        <v>111</v>
      </c>
      <c r="G22" s="124" t="s">
        <v>261</v>
      </c>
      <c r="H22" s="124" t="s">
        <v>262</v>
      </c>
      <c r="I22" s="23">
        <v>2000000</v>
      </c>
      <c r="J22" s="23">
        <v>2000000</v>
      </c>
      <c r="K22" s="23">
        <v>2000000</v>
      </c>
      <c r="L22" s="23"/>
      <c r="M22" s="23"/>
      <c r="N22" s="23"/>
      <c r="O22" s="23"/>
      <c r="P22" s="23"/>
      <c r="Q22" s="23"/>
      <c r="R22" s="23"/>
      <c r="S22" s="23"/>
      <c r="T22" s="23"/>
      <c r="U22" s="23"/>
      <c r="V22" s="23"/>
      <c r="W22" s="23"/>
    </row>
    <row r="23" ht="18.75" customHeight="1" spans="1:23">
      <c r="A23" s="24"/>
      <c r="B23" s="24"/>
      <c r="C23" s="21" t="s">
        <v>274</v>
      </c>
      <c r="D23" s="24"/>
      <c r="E23" s="24"/>
      <c r="F23" s="24"/>
      <c r="G23" s="24"/>
      <c r="H23" s="24"/>
      <c r="I23" s="23">
        <v>250000</v>
      </c>
      <c r="J23" s="23">
        <v>250000</v>
      </c>
      <c r="K23" s="23">
        <v>250000</v>
      </c>
      <c r="L23" s="23"/>
      <c r="M23" s="23"/>
      <c r="N23" s="23"/>
      <c r="O23" s="23"/>
      <c r="P23" s="23"/>
      <c r="Q23" s="23"/>
      <c r="R23" s="23"/>
      <c r="S23" s="23"/>
      <c r="T23" s="23"/>
      <c r="U23" s="23"/>
      <c r="V23" s="23"/>
      <c r="W23" s="23"/>
    </row>
    <row r="24" ht="18.75" customHeight="1" spans="1:23">
      <c r="A24" s="124" t="s">
        <v>266</v>
      </c>
      <c r="B24" s="124" t="s">
        <v>275</v>
      </c>
      <c r="C24" s="21" t="s">
        <v>274</v>
      </c>
      <c r="D24" s="124" t="s">
        <v>71</v>
      </c>
      <c r="E24" s="124" t="s">
        <v>112</v>
      </c>
      <c r="F24" s="124" t="s">
        <v>111</v>
      </c>
      <c r="G24" s="124" t="s">
        <v>261</v>
      </c>
      <c r="H24" s="124" t="s">
        <v>262</v>
      </c>
      <c r="I24" s="23">
        <v>250000</v>
      </c>
      <c r="J24" s="23">
        <v>250000</v>
      </c>
      <c r="K24" s="23">
        <v>250000</v>
      </c>
      <c r="L24" s="23"/>
      <c r="M24" s="23"/>
      <c r="N24" s="23"/>
      <c r="O24" s="23"/>
      <c r="P24" s="23"/>
      <c r="Q24" s="23"/>
      <c r="R24" s="23"/>
      <c r="S24" s="23"/>
      <c r="T24" s="23"/>
      <c r="U24" s="23"/>
      <c r="V24" s="23"/>
      <c r="W24" s="23"/>
    </row>
    <row r="25" ht="18.75" customHeight="1" spans="1:23">
      <c r="A25" s="34" t="s">
        <v>119</v>
      </c>
      <c r="B25" s="35"/>
      <c r="C25" s="35"/>
      <c r="D25" s="35"/>
      <c r="E25" s="35"/>
      <c r="F25" s="35"/>
      <c r="G25" s="35"/>
      <c r="H25" s="36"/>
      <c r="I25" s="23">
        <v>35580000</v>
      </c>
      <c r="J25" s="23">
        <v>35580000</v>
      </c>
      <c r="K25" s="23">
        <v>35580000</v>
      </c>
      <c r="L25" s="23"/>
      <c r="M25" s="23"/>
      <c r="N25" s="23"/>
      <c r="O25" s="23"/>
      <c r="P25" s="23"/>
      <c r="Q25" s="23"/>
      <c r="R25" s="23"/>
      <c r="S25" s="23"/>
      <c r="T25" s="23"/>
      <c r="U25" s="23"/>
      <c r="V25" s="23"/>
      <c r="W25" s="23"/>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2"/>
  <sheetViews>
    <sheetView showZeros="0" zoomScale="160" zoomScaleNormal="160" topLeftCell="A43" workbookViewId="0">
      <selection activeCell="C49" sqref="C4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7" t="s">
        <v>276</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"单位名称："&amp;"临沧市临翔区环境卫生管理站"</f>
        <v>单位名称：临沧市临翔区环境卫生管理站</v>
      </c>
      <c r="B3" s="3"/>
      <c r="C3" s="3"/>
      <c r="D3" s="3"/>
      <c r="E3" s="3"/>
      <c r="F3" s="53"/>
      <c r="G3" s="3"/>
      <c r="H3" s="53"/>
    </row>
    <row r="4" ht="18.75" customHeight="1" spans="1:10">
      <c r="A4" s="46" t="s">
        <v>277</v>
      </c>
      <c r="B4" s="46" t="s">
        <v>278</v>
      </c>
      <c r="C4" s="46" t="s">
        <v>279</v>
      </c>
      <c r="D4" s="46" t="s">
        <v>280</v>
      </c>
      <c r="E4" s="46" t="s">
        <v>281</v>
      </c>
      <c r="F4" s="54" t="s">
        <v>282</v>
      </c>
      <c r="G4" s="46" t="s">
        <v>283</v>
      </c>
      <c r="H4" s="54" t="s">
        <v>284</v>
      </c>
      <c r="I4" s="54" t="s">
        <v>285</v>
      </c>
      <c r="J4" s="46" t="s">
        <v>286</v>
      </c>
    </row>
    <row r="5" ht="18.75" customHeight="1" spans="1:10">
      <c r="A5" s="121">
        <v>1</v>
      </c>
      <c r="B5" s="121">
        <v>2</v>
      </c>
      <c r="C5" s="121">
        <v>3</v>
      </c>
      <c r="D5" s="121">
        <v>4</v>
      </c>
      <c r="E5" s="121">
        <v>5</v>
      </c>
      <c r="F5" s="121">
        <v>6</v>
      </c>
      <c r="G5" s="121">
        <v>7</v>
      </c>
      <c r="H5" s="121">
        <v>8</v>
      </c>
      <c r="I5" s="121">
        <v>9</v>
      </c>
      <c r="J5" s="121">
        <v>10</v>
      </c>
    </row>
    <row r="6" ht="18.75" customHeight="1" spans="1:10">
      <c r="A6" s="33" t="s">
        <v>71</v>
      </c>
      <c r="B6" s="47"/>
      <c r="C6" s="47"/>
      <c r="D6" s="47"/>
      <c r="E6" s="55"/>
      <c r="F6" s="56"/>
      <c r="G6" s="55"/>
      <c r="H6" s="56"/>
      <c r="I6" s="56"/>
      <c r="J6" s="55"/>
    </row>
    <row r="7" ht="18.75" customHeight="1" spans="1:10">
      <c r="A7" s="217" t="s">
        <v>265</v>
      </c>
      <c r="B7" s="21" t="s">
        <v>287</v>
      </c>
      <c r="C7" s="21" t="s">
        <v>288</v>
      </c>
      <c r="D7" s="21" t="s">
        <v>289</v>
      </c>
      <c r="E7" s="33" t="s">
        <v>290</v>
      </c>
      <c r="F7" s="21" t="s">
        <v>291</v>
      </c>
      <c r="G7" s="33" t="s">
        <v>292</v>
      </c>
      <c r="H7" s="21" t="s">
        <v>293</v>
      </c>
      <c r="I7" s="21" t="s">
        <v>294</v>
      </c>
      <c r="J7" s="33" t="s">
        <v>295</v>
      </c>
    </row>
    <row r="8" ht="18.75" customHeight="1" spans="1:10">
      <c r="A8" s="217" t="s">
        <v>265</v>
      </c>
      <c r="B8" s="21"/>
      <c r="C8" s="21" t="s">
        <v>288</v>
      </c>
      <c r="D8" s="21" t="s">
        <v>289</v>
      </c>
      <c r="E8" s="33" t="s">
        <v>296</v>
      </c>
      <c r="F8" s="21" t="s">
        <v>291</v>
      </c>
      <c r="G8" s="33" t="s">
        <v>292</v>
      </c>
      <c r="H8" s="21" t="s">
        <v>293</v>
      </c>
      <c r="I8" s="21" t="s">
        <v>294</v>
      </c>
      <c r="J8" s="33" t="s">
        <v>296</v>
      </c>
    </row>
    <row r="9" ht="18.75" customHeight="1" spans="1:10">
      <c r="A9" s="217" t="s">
        <v>265</v>
      </c>
      <c r="B9" s="21"/>
      <c r="C9" s="21" t="s">
        <v>288</v>
      </c>
      <c r="D9" s="21" t="s">
        <v>289</v>
      </c>
      <c r="E9" s="33" t="s">
        <v>297</v>
      </c>
      <c r="F9" s="21" t="s">
        <v>298</v>
      </c>
      <c r="G9" s="33" t="s">
        <v>299</v>
      </c>
      <c r="H9" s="21" t="s">
        <v>293</v>
      </c>
      <c r="I9" s="21" t="s">
        <v>294</v>
      </c>
      <c r="J9" s="33" t="s">
        <v>300</v>
      </c>
    </row>
    <row r="10" ht="18.75" customHeight="1" spans="1:10">
      <c r="A10" s="217" t="s">
        <v>265</v>
      </c>
      <c r="B10" s="21"/>
      <c r="C10" s="21" t="s">
        <v>288</v>
      </c>
      <c r="D10" s="21" t="s">
        <v>289</v>
      </c>
      <c r="E10" s="33" t="s">
        <v>301</v>
      </c>
      <c r="F10" s="21" t="s">
        <v>302</v>
      </c>
      <c r="G10" s="33" t="s">
        <v>164</v>
      </c>
      <c r="H10" s="21" t="s">
        <v>293</v>
      </c>
      <c r="I10" s="21" t="s">
        <v>294</v>
      </c>
      <c r="J10" s="33" t="s">
        <v>303</v>
      </c>
    </row>
    <row r="11" ht="18.75" customHeight="1" spans="1:10">
      <c r="A11" s="217" t="s">
        <v>265</v>
      </c>
      <c r="B11" s="21"/>
      <c r="C11" s="21" t="s">
        <v>288</v>
      </c>
      <c r="D11" s="21" t="s">
        <v>289</v>
      </c>
      <c r="E11" s="33" t="s">
        <v>304</v>
      </c>
      <c r="F11" s="21" t="s">
        <v>302</v>
      </c>
      <c r="G11" s="33" t="s">
        <v>305</v>
      </c>
      <c r="H11" s="21" t="s">
        <v>306</v>
      </c>
      <c r="I11" s="21" t="s">
        <v>294</v>
      </c>
      <c r="J11" s="33" t="s">
        <v>307</v>
      </c>
    </row>
    <row r="12" ht="18.75" customHeight="1" spans="1:10">
      <c r="A12" s="217" t="s">
        <v>265</v>
      </c>
      <c r="B12" s="21"/>
      <c r="C12" s="21" t="s">
        <v>288</v>
      </c>
      <c r="D12" s="21" t="s">
        <v>289</v>
      </c>
      <c r="E12" s="33" t="s">
        <v>308</v>
      </c>
      <c r="F12" s="21" t="s">
        <v>291</v>
      </c>
      <c r="G12" s="33" t="s">
        <v>292</v>
      </c>
      <c r="H12" s="21" t="s">
        <v>293</v>
      </c>
      <c r="I12" s="21" t="s">
        <v>294</v>
      </c>
      <c r="J12" s="33" t="s">
        <v>309</v>
      </c>
    </row>
    <row r="13" ht="18.75" customHeight="1" spans="1:10">
      <c r="A13" s="217" t="s">
        <v>265</v>
      </c>
      <c r="B13" s="21"/>
      <c r="C13" s="21" t="s">
        <v>288</v>
      </c>
      <c r="D13" s="21" t="s">
        <v>310</v>
      </c>
      <c r="E13" s="33" t="s">
        <v>311</v>
      </c>
      <c r="F13" s="21" t="s">
        <v>298</v>
      </c>
      <c r="G13" s="33" t="s">
        <v>312</v>
      </c>
      <c r="H13" s="21" t="s">
        <v>313</v>
      </c>
      <c r="I13" s="21" t="s">
        <v>294</v>
      </c>
      <c r="J13" s="33" t="s">
        <v>314</v>
      </c>
    </row>
    <row r="14" ht="18.75" customHeight="1" spans="1:10">
      <c r="A14" s="217" t="s">
        <v>265</v>
      </c>
      <c r="B14" s="21"/>
      <c r="C14" s="21" t="s">
        <v>288</v>
      </c>
      <c r="D14" s="21" t="s">
        <v>310</v>
      </c>
      <c r="E14" s="33" t="s">
        <v>315</v>
      </c>
      <c r="F14" s="21" t="s">
        <v>291</v>
      </c>
      <c r="G14" s="33" t="s">
        <v>316</v>
      </c>
      <c r="H14" s="21" t="s">
        <v>293</v>
      </c>
      <c r="I14" s="21" t="s">
        <v>317</v>
      </c>
      <c r="J14" s="33" t="s">
        <v>296</v>
      </c>
    </row>
    <row r="15" ht="18.75" customHeight="1" spans="1:10">
      <c r="A15" s="217" t="s">
        <v>265</v>
      </c>
      <c r="B15" s="21"/>
      <c r="C15" s="21" t="s">
        <v>288</v>
      </c>
      <c r="D15" s="21" t="s">
        <v>318</v>
      </c>
      <c r="E15" s="33" t="s">
        <v>319</v>
      </c>
      <c r="F15" s="21" t="s">
        <v>298</v>
      </c>
      <c r="G15" s="33" t="s">
        <v>320</v>
      </c>
      <c r="H15" s="21" t="s">
        <v>313</v>
      </c>
      <c r="I15" s="21" t="s">
        <v>294</v>
      </c>
      <c r="J15" s="33" t="s">
        <v>321</v>
      </c>
    </row>
    <row r="16" ht="18.75" customHeight="1" spans="1:10">
      <c r="A16" s="217" t="s">
        <v>265</v>
      </c>
      <c r="B16" s="21"/>
      <c r="C16" s="21" t="s">
        <v>322</v>
      </c>
      <c r="D16" s="21" t="s">
        <v>323</v>
      </c>
      <c r="E16" s="33" t="s">
        <v>324</v>
      </c>
      <c r="F16" s="21" t="s">
        <v>291</v>
      </c>
      <c r="G16" s="33" t="s">
        <v>325</v>
      </c>
      <c r="H16" s="21" t="s">
        <v>326</v>
      </c>
      <c r="I16" s="21" t="s">
        <v>317</v>
      </c>
      <c r="J16" s="33" t="s">
        <v>327</v>
      </c>
    </row>
    <row r="17" ht="18.75" customHeight="1" spans="1:10">
      <c r="A17" s="217" t="s">
        <v>265</v>
      </c>
      <c r="B17" s="21"/>
      <c r="C17" s="21" t="s">
        <v>328</v>
      </c>
      <c r="D17" s="21" t="s">
        <v>329</v>
      </c>
      <c r="E17" s="33" t="s">
        <v>330</v>
      </c>
      <c r="F17" s="21" t="s">
        <v>298</v>
      </c>
      <c r="G17" s="33" t="s">
        <v>320</v>
      </c>
      <c r="H17" s="21" t="s">
        <v>313</v>
      </c>
      <c r="I17" s="21" t="s">
        <v>294</v>
      </c>
      <c r="J17" s="33" t="s">
        <v>331</v>
      </c>
    </row>
    <row r="18" ht="18.75" customHeight="1" spans="1:10">
      <c r="A18" s="217" t="s">
        <v>270</v>
      </c>
      <c r="B18" s="21" t="s">
        <v>332</v>
      </c>
      <c r="C18" s="21" t="s">
        <v>288</v>
      </c>
      <c r="D18" s="21" t="s">
        <v>289</v>
      </c>
      <c r="E18" s="33" t="s">
        <v>333</v>
      </c>
      <c r="F18" s="21" t="s">
        <v>298</v>
      </c>
      <c r="G18" s="33" t="s">
        <v>334</v>
      </c>
      <c r="H18" s="21" t="s">
        <v>335</v>
      </c>
      <c r="I18" s="21" t="s">
        <v>294</v>
      </c>
      <c r="J18" s="33" t="s">
        <v>336</v>
      </c>
    </row>
    <row r="19" ht="18.75" customHeight="1" spans="1:10">
      <c r="A19" s="217" t="s">
        <v>270</v>
      </c>
      <c r="B19" s="21" t="s">
        <v>332</v>
      </c>
      <c r="C19" s="21" t="s">
        <v>288</v>
      </c>
      <c r="D19" s="21" t="s">
        <v>289</v>
      </c>
      <c r="E19" s="33" t="s">
        <v>337</v>
      </c>
      <c r="F19" s="21" t="s">
        <v>302</v>
      </c>
      <c r="G19" s="33" t="s">
        <v>338</v>
      </c>
      <c r="H19" s="21" t="s">
        <v>339</v>
      </c>
      <c r="I19" s="21" t="s">
        <v>294</v>
      </c>
      <c r="J19" s="33" t="s">
        <v>340</v>
      </c>
    </row>
    <row r="20" ht="18.75" customHeight="1" spans="1:10">
      <c r="A20" s="217" t="s">
        <v>270</v>
      </c>
      <c r="B20" s="21" t="s">
        <v>332</v>
      </c>
      <c r="C20" s="21" t="s">
        <v>288</v>
      </c>
      <c r="D20" s="21" t="s">
        <v>289</v>
      </c>
      <c r="E20" s="33" t="s">
        <v>341</v>
      </c>
      <c r="F20" s="21" t="s">
        <v>291</v>
      </c>
      <c r="G20" s="33" t="s">
        <v>342</v>
      </c>
      <c r="H20" s="21" t="s">
        <v>343</v>
      </c>
      <c r="I20" s="21" t="s">
        <v>294</v>
      </c>
      <c r="J20" s="33" t="s">
        <v>344</v>
      </c>
    </row>
    <row r="21" ht="18.75" customHeight="1" spans="1:10">
      <c r="A21" s="217" t="s">
        <v>270</v>
      </c>
      <c r="B21" s="21" t="s">
        <v>332</v>
      </c>
      <c r="C21" s="21" t="s">
        <v>288</v>
      </c>
      <c r="D21" s="21" t="s">
        <v>289</v>
      </c>
      <c r="E21" s="33" t="s">
        <v>345</v>
      </c>
      <c r="F21" s="21" t="s">
        <v>298</v>
      </c>
      <c r="G21" s="33" t="s">
        <v>346</v>
      </c>
      <c r="H21" s="21" t="s">
        <v>293</v>
      </c>
      <c r="I21" s="21" t="s">
        <v>294</v>
      </c>
      <c r="J21" s="33" t="s">
        <v>347</v>
      </c>
    </row>
    <row r="22" ht="18.75" customHeight="1" spans="1:10">
      <c r="A22" s="217" t="s">
        <v>270</v>
      </c>
      <c r="B22" s="21" t="s">
        <v>332</v>
      </c>
      <c r="C22" s="21" t="s">
        <v>288</v>
      </c>
      <c r="D22" s="21" t="s">
        <v>310</v>
      </c>
      <c r="E22" s="33" t="s">
        <v>348</v>
      </c>
      <c r="F22" s="21" t="s">
        <v>291</v>
      </c>
      <c r="G22" s="33" t="s">
        <v>349</v>
      </c>
      <c r="H22" s="21" t="s">
        <v>350</v>
      </c>
      <c r="I22" s="21" t="s">
        <v>317</v>
      </c>
      <c r="J22" s="33" t="s">
        <v>351</v>
      </c>
    </row>
    <row r="23" ht="18.75" customHeight="1" spans="1:10">
      <c r="A23" s="217" t="s">
        <v>270</v>
      </c>
      <c r="B23" s="21" t="s">
        <v>332</v>
      </c>
      <c r="C23" s="21" t="s">
        <v>288</v>
      </c>
      <c r="D23" s="21" t="s">
        <v>318</v>
      </c>
      <c r="E23" s="33" t="s">
        <v>352</v>
      </c>
      <c r="F23" s="21" t="s">
        <v>298</v>
      </c>
      <c r="G23" s="33" t="s">
        <v>312</v>
      </c>
      <c r="H23" s="21" t="s">
        <v>313</v>
      </c>
      <c r="I23" s="21" t="s">
        <v>294</v>
      </c>
      <c r="J23" s="33" t="s">
        <v>353</v>
      </c>
    </row>
    <row r="24" ht="18.75" customHeight="1" spans="1:10">
      <c r="A24" s="217" t="s">
        <v>270</v>
      </c>
      <c r="B24" s="21" t="s">
        <v>332</v>
      </c>
      <c r="C24" s="21" t="s">
        <v>322</v>
      </c>
      <c r="D24" s="21" t="s">
        <v>354</v>
      </c>
      <c r="E24" s="33" t="s">
        <v>355</v>
      </c>
      <c r="F24" s="21" t="s">
        <v>291</v>
      </c>
      <c r="G24" s="33" t="s">
        <v>356</v>
      </c>
      <c r="H24" s="21" t="s">
        <v>350</v>
      </c>
      <c r="I24" s="21" t="s">
        <v>317</v>
      </c>
      <c r="J24" s="33" t="s">
        <v>357</v>
      </c>
    </row>
    <row r="25" ht="18.75" customHeight="1" spans="1:10">
      <c r="A25" s="217" t="s">
        <v>270</v>
      </c>
      <c r="B25" s="21" t="s">
        <v>332</v>
      </c>
      <c r="C25" s="21" t="s">
        <v>322</v>
      </c>
      <c r="D25" s="21" t="s">
        <v>323</v>
      </c>
      <c r="E25" s="33" t="s">
        <v>358</v>
      </c>
      <c r="F25" s="21" t="s">
        <v>291</v>
      </c>
      <c r="G25" s="33" t="s">
        <v>359</v>
      </c>
      <c r="H25" s="21" t="s">
        <v>350</v>
      </c>
      <c r="I25" s="21" t="s">
        <v>317</v>
      </c>
      <c r="J25" s="33" t="s">
        <v>360</v>
      </c>
    </row>
    <row r="26" ht="18.75" customHeight="1" spans="1:10">
      <c r="A26" s="217" t="s">
        <v>270</v>
      </c>
      <c r="B26" s="21" t="s">
        <v>332</v>
      </c>
      <c r="C26" s="21" t="s">
        <v>328</v>
      </c>
      <c r="D26" s="21" t="s">
        <v>329</v>
      </c>
      <c r="E26" s="33" t="s">
        <v>361</v>
      </c>
      <c r="F26" s="21" t="s">
        <v>298</v>
      </c>
      <c r="G26" s="33" t="s">
        <v>320</v>
      </c>
      <c r="H26" s="21" t="s">
        <v>313</v>
      </c>
      <c r="I26" s="21" t="s">
        <v>294</v>
      </c>
      <c r="J26" s="33" t="s">
        <v>362</v>
      </c>
    </row>
    <row r="27" ht="18.75" customHeight="1" spans="1:10">
      <c r="A27" s="217" t="s">
        <v>258</v>
      </c>
      <c r="B27" s="21" t="s">
        <v>363</v>
      </c>
      <c r="C27" s="21" t="s">
        <v>288</v>
      </c>
      <c r="D27" s="21" t="s">
        <v>289</v>
      </c>
      <c r="E27" s="33" t="s">
        <v>364</v>
      </c>
      <c r="F27" s="21" t="s">
        <v>298</v>
      </c>
      <c r="G27" s="33" t="s">
        <v>365</v>
      </c>
      <c r="H27" s="21" t="s">
        <v>366</v>
      </c>
      <c r="I27" s="21" t="s">
        <v>294</v>
      </c>
      <c r="J27" s="33" t="s">
        <v>367</v>
      </c>
    </row>
    <row r="28" ht="18.75" customHeight="1" spans="1:10">
      <c r="A28" s="217" t="s">
        <v>258</v>
      </c>
      <c r="B28" s="21" t="s">
        <v>363</v>
      </c>
      <c r="C28" s="21" t="s">
        <v>288</v>
      </c>
      <c r="D28" s="21" t="s">
        <v>289</v>
      </c>
      <c r="E28" s="33" t="s">
        <v>368</v>
      </c>
      <c r="F28" s="21" t="s">
        <v>298</v>
      </c>
      <c r="G28" s="33" t="s">
        <v>369</v>
      </c>
      <c r="H28" s="21" t="s">
        <v>293</v>
      </c>
      <c r="I28" s="21" t="s">
        <v>294</v>
      </c>
      <c r="J28" s="33" t="s">
        <v>370</v>
      </c>
    </row>
    <row r="29" ht="18.75" customHeight="1" spans="1:10">
      <c r="A29" s="217" t="s">
        <v>258</v>
      </c>
      <c r="B29" s="21" t="s">
        <v>363</v>
      </c>
      <c r="C29" s="21" t="s">
        <v>288</v>
      </c>
      <c r="D29" s="21" t="s">
        <v>289</v>
      </c>
      <c r="E29" s="33" t="s">
        <v>371</v>
      </c>
      <c r="F29" s="21" t="s">
        <v>302</v>
      </c>
      <c r="G29" s="33" t="s">
        <v>164</v>
      </c>
      <c r="H29" s="21" t="s">
        <v>293</v>
      </c>
      <c r="I29" s="21" t="s">
        <v>294</v>
      </c>
      <c r="J29" s="33" t="s">
        <v>372</v>
      </c>
    </row>
    <row r="30" ht="18.75" customHeight="1" spans="1:10">
      <c r="A30" s="217" t="s">
        <v>258</v>
      </c>
      <c r="B30" s="21" t="s">
        <v>363</v>
      </c>
      <c r="C30" s="21" t="s">
        <v>288</v>
      </c>
      <c r="D30" s="21" t="s">
        <v>289</v>
      </c>
      <c r="E30" s="33" t="s">
        <v>373</v>
      </c>
      <c r="F30" s="21" t="s">
        <v>291</v>
      </c>
      <c r="G30" s="33" t="s">
        <v>374</v>
      </c>
      <c r="H30" s="21" t="s">
        <v>343</v>
      </c>
      <c r="I30" s="21" t="s">
        <v>294</v>
      </c>
      <c r="J30" s="33" t="s">
        <v>375</v>
      </c>
    </row>
    <row r="31" ht="18.75" customHeight="1" spans="1:10">
      <c r="A31" s="217" t="s">
        <v>258</v>
      </c>
      <c r="B31" s="21" t="s">
        <v>363</v>
      </c>
      <c r="C31" s="21" t="s">
        <v>288</v>
      </c>
      <c r="D31" s="21" t="s">
        <v>310</v>
      </c>
      <c r="E31" s="33" t="s">
        <v>376</v>
      </c>
      <c r="F31" s="21" t="s">
        <v>291</v>
      </c>
      <c r="G31" s="33" t="s">
        <v>377</v>
      </c>
      <c r="H31" s="21" t="s">
        <v>313</v>
      </c>
      <c r="I31" s="21" t="s">
        <v>294</v>
      </c>
      <c r="J31" s="33" t="s">
        <v>378</v>
      </c>
    </row>
    <row r="32" ht="18.75" customHeight="1" spans="1:10">
      <c r="A32" s="217" t="s">
        <v>258</v>
      </c>
      <c r="B32" s="21" t="s">
        <v>363</v>
      </c>
      <c r="C32" s="21" t="s">
        <v>288</v>
      </c>
      <c r="D32" s="21" t="s">
        <v>310</v>
      </c>
      <c r="E32" s="33" t="s">
        <v>379</v>
      </c>
      <c r="F32" s="21" t="s">
        <v>291</v>
      </c>
      <c r="G32" s="33" t="s">
        <v>380</v>
      </c>
      <c r="H32" s="21" t="s">
        <v>350</v>
      </c>
      <c r="I32" s="21" t="s">
        <v>317</v>
      </c>
      <c r="J32" s="33" t="s">
        <v>381</v>
      </c>
    </row>
    <row r="33" ht="18.75" customHeight="1" spans="1:10">
      <c r="A33" s="217" t="s">
        <v>258</v>
      </c>
      <c r="B33" s="21" t="s">
        <v>363</v>
      </c>
      <c r="C33" s="21" t="s">
        <v>288</v>
      </c>
      <c r="D33" s="21" t="s">
        <v>318</v>
      </c>
      <c r="E33" s="33" t="s">
        <v>382</v>
      </c>
      <c r="F33" s="21" t="s">
        <v>298</v>
      </c>
      <c r="G33" s="33" t="s">
        <v>320</v>
      </c>
      <c r="H33" s="21" t="s">
        <v>313</v>
      </c>
      <c r="I33" s="21" t="s">
        <v>294</v>
      </c>
      <c r="J33" s="33" t="s">
        <v>383</v>
      </c>
    </row>
    <row r="34" ht="18.75" customHeight="1" spans="1:10">
      <c r="A34" s="217" t="s">
        <v>258</v>
      </c>
      <c r="B34" s="21" t="s">
        <v>363</v>
      </c>
      <c r="C34" s="21" t="s">
        <v>322</v>
      </c>
      <c r="D34" s="21" t="s">
        <v>384</v>
      </c>
      <c r="E34" s="33" t="s">
        <v>385</v>
      </c>
      <c r="F34" s="21" t="s">
        <v>291</v>
      </c>
      <c r="G34" s="33" t="s">
        <v>386</v>
      </c>
      <c r="H34" s="21" t="s">
        <v>350</v>
      </c>
      <c r="I34" s="21" t="s">
        <v>317</v>
      </c>
      <c r="J34" s="33" t="s">
        <v>387</v>
      </c>
    </row>
    <row r="35" ht="18.75" customHeight="1" spans="1:10">
      <c r="A35" s="217" t="s">
        <v>258</v>
      </c>
      <c r="B35" s="21" t="s">
        <v>363</v>
      </c>
      <c r="C35" s="21" t="s">
        <v>328</v>
      </c>
      <c r="D35" s="21" t="s">
        <v>329</v>
      </c>
      <c r="E35" s="33" t="s">
        <v>361</v>
      </c>
      <c r="F35" s="21" t="s">
        <v>298</v>
      </c>
      <c r="G35" s="33" t="s">
        <v>320</v>
      </c>
      <c r="H35" s="21" t="s">
        <v>313</v>
      </c>
      <c r="I35" s="21" t="s">
        <v>294</v>
      </c>
      <c r="J35" s="33" t="s">
        <v>388</v>
      </c>
    </row>
    <row r="36" ht="18.75" customHeight="1" spans="1:10">
      <c r="A36" s="217" t="s">
        <v>268</v>
      </c>
      <c r="B36" s="21" t="s">
        <v>389</v>
      </c>
      <c r="C36" s="21" t="s">
        <v>288</v>
      </c>
      <c r="D36" s="21" t="s">
        <v>289</v>
      </c>
      <c r="E36" s="33" t="s">
        <v>390</v>
      </c>
      <c r="F36" s="21" t="s">
        <v>298</v>
      </c>
      <c r="G36" s="33" t="s">
        <v>391</v>
      </c>
      <c r="H36" s="21" t="s">
        <v>392</v>
      </c>
      <c r="I36" s="21" t="s">
        <v>294</v>
      </c>
      <c r="J36" s="33" t="s">
        <v>393</v>
      </c>
    </row>
    <row r="37" ht="18.75" customHeight="1" spans="1:10">
      <c r="A37" s="217" t="s">
        <v>268</v>
      </c>
      <c r="B37" s="21" t="s">
        <v>394</v>
      </c>
      <c r="C37" s="21" t="s">
        <v>288</v>
      </c>
      <c r="D37" s="21" t="s">
        <v>289</v>
      </c>
      <c r="E37" s="33" t="s">
        <v>395</v>
      </c>
      <c r="F37" s="21" t="s">
        <v>298</v>
      </c>
      <c r="G37" s="33" t="s">
        <v>164</v>
      </c>
      <c r="H37" s="21" t="s">
        <v>313</v>
      </c>
      <c r="I37" s="21" t="s">
        <v>294</v>
      </c>
      <c r="J37" s="33" t="s">
        <v>396</v>
      </c>
    </row>
    <row r="38" ht="18.75" customHeight="1" spans="1:10">
      <c r="A38" s="217" t="s">
        <v>268</v>
      </c>
      <c r="B38" s="21" t="s">
        <v>394</v>
      </c>
      <c r="C38" s="21" t="s">
        <v>288</v>
      </c>
      <c r="D38" s="21" t="s">
        <v>289</v>
      </c>
      <c r="E38" s="33" t="s">
        <v>397</v>
      </c>
      <c r="F38" s="21" t="s">
        <v>291</v>
      </c>
      <c r="G38" s="33" t="s">
        <v>398</v>
      </c>
      <c r="H38" s="21" t="s">
        <v>343</v>
      </c>
      <c r="I38" s="21" t="s">
        <v>294</v>
      </c>
      <c r="J38" s="33" t="s">
        <v>399</v>
      </c>
    </row>
    <row r="39" ht="18.75" customHeight="1" spans="1:10">
      <c r="A39" s="217" t="s">
        <v>268</v>
      </c>
      <c r="B39" s="21" t="s">
        <v>394</v>
      </c>
      <c r="C39" s="21" t="s">
        <v>288</v>
      </c>
      <c r="D39" s="21" t="s">
        <v>289</v>
      </c>
      <c r="E39" s="33" t="s">
        <v>368</v>
      </c>
      <c r="F39" s="21" t="s">
        <v>298</v>
      </c>
      <c r="G39" s="33" t="s">
        <v>391</v>
      </c>
      <c r="H39" s="21" t="s">
        <v>293</v>
      </c>
      <c r="I39" s="21" t="s">
        <v>294</v>
      </c>
      <c r="J39" s="33" t="s">
        <v>400</v>
      </c>
    </row>
    <row r="40" ht="18.75" customHeight="1" spans="1:10">
      <c r="A40" s="217" t="s">
        <v>268</v>
      </c>
      <c r="B40" s="21" t="s">
        <v>394</v>
      </c>
      <c r="C40" s="21" t="s">
        <v>288</v>
      </c>
      <c r="D40" s="21" t="s">
        <v>289</v>
      </c>
      <c r="E40" s="33" t="s">
        <v>401</v>
      </c>
      <c r="F40" s="21" t="s">
        <v>298</v>
      </c>
      <c r="G40" s="33" t="s">
        <v>320</v>
      </c>
      <c r="H40" s="21" t="s">
        <v>313</v>
      </c>
      <c r="I40" s="21" t="s">
        <v>294</v>
      </c>
      <c r="J40" s="33" t="s">
        <v>402</v>
      </c>
    </row>
    <row r="41" ht="18.75" customHeight="1" spans="1:10">
      <c r="A41" s="217" t="s">
        <v>268</v>
      </c>
      <c r="B41" s="21" t="s">
        <v>394</v>
      </c>
      <c r="C41" s="21" t="s">
        <v>288</v>
      </c>
      <c r="D41" s="21" t="s">
        <v>310</v>
      </c>
      <c r="E41" s="33" t="s">
        <v>403</v>
      </c>
      <c r="F41" s="21" t="s">
        <v>291</v>
      </c>
      <c r="G41" s="33" t="s">
        <v>404</v>
      </c>
      <c r="H41" s="21" t="s">
        <v>350</v>
      </c>
      <c r="I41" s="21" t="s">
        <v>317</v>
      </c>
      <c r="J41" s="33" t="s">
        <v>405</v>
      </c>
    </row>
    <row r="42" ht="18.75" customHeight="1" spans="1:10">
      <c r="A42" s="217" t="s">
        <v>268</v>
      </c>
      <c r="B42" s="21" t="s">
        <v>394</v>
      </c>
      <c r="C42" s="21" t="s">
        <v>288</v>
      </c>
      <c r="D42" s="21" t="s">
        <v>318</v>
      </c>
      <c r="E42" s="33" t="s">
        <v>406</v>
      </c>
      <c r="F42" s="21" t="s">
        <v>302</v>
      </c>
      <c r="G42" s="33" t="s">
        <v>407</v>
      </c>
      <c r="H42" s="21" t="s">
        <v>350</v>
      </c>
      <c r="I42" s="21" t="s">
        <v>317</v>
      </c>
      <c r="J42" s="33" t="s">
        <v>408</v>
      </c>
    </row>
    <row r="43" ht="18.75" customHeight="1" spans="1:10">
      <c r="A43" s="217" t="s">
        <v>268</v>
      </c>
      <c r="B43" s="21" t="s">
        <v>394</v>
      </c>
      <c r="C43" s="21" t="s">
        <v>322</v>
      </c>
      <c r="D43" s="21" t="s">
        <v>354</v>
      </c>
      <c r="E43" s="33" t="s">
        <v>409</v>
      </c>
      <c r="F43" s="21" t="s">
        <v>291</v>
      </c>
      <c r="G43" s="33" t="s">
        <v>410</v>
      </c>
      <c r="H43" s="21" t="s">
        <v>350</v>
      </c>
      <c r="I43" s="21" t="s">
        <v>317</v>
      </c>
      <c r="J43" s="33" t="s">
        <v>411</v>
      </c>
    </row>
    <row r="44" ht="18.75" customHeight="1" spans="1:10">
      <c r="A44" s="217" t="s">
        <v>268</v>
      </c>
      <c r="B44" s="21" t="s">
        <v>394</v>
      </c>
      <c r="C44" s="21" t="s">
        <v>322</v>
      </c>
      <c r="D44" s="21" t="s">
        <v>384</v>
      </c>
      <c r="E44" s="33" t="s">
        <v>412</v>
      </c>
      <c r="F44" s="21" t="s">
        <v>291</v>
      </c>
      <c r="G44" s="33" t="s">
        <v>413</v>
      </c>
      <c r="H44" s="21" t="s">
        <v>350</v>
      </c>
      <c r="I44" s="21" t="s">
        <v>317</v>
      </c>
      <c r="J44" s="33" t="s">
        <v>414</v>
      </c>
    </row>
    <row r="45" ht="18.75" customHeight="1" spans="1:10">
      <c r="A45" s="217" t="s">
        <v>268</v>
      </c>
      <c r="B45" s="21" t="s">
        <v>394</v>
      </c>
      <c r="C45" s="21" t="s">
        <v>328</v>
      </c>
      <c r="D45" s="21" t="s">
        <v>329</v>
      </c>
      <c r="E45" s="33" t="s">
        <v>415</v>
      </c>
      <c r="F45" s="21" t="s">
        <v>291</v>
      </c>
      <c r="G45" s="33" t="s">
        <v>320</v>
      </c>
      <c r="H45" s="21" t="s">
        <v>313</v>
      </c>
      <c r="I45" s="21" t="s">
        <v>317</v>
      </c>
      <c r="J45" s="33" t="s">
        <v>416</v>
      </c>
    </row>
    <row r="46" ht="18.75" customHeight="1" spans="1:10">
      <c r="A46" s="217" t="s">
        <v>272</v>
      </c>
      <c r="B46" s="21" t="s">
        <v>417</v>
      </c>
      <c r="C46" s="21" t="s">
        <v>288</v>
      </c>
      <c r="D46" s="21" t="s">
        <v>289</v>
      </c>
      <c r="E46" s="33" t="s">
        <v>418</v>
      </c>
      <c r="F46" s="21" t="s">
        <v>291</v>
      </c>
      <c r="G46" s="33" t="s">
        <v>419</v>
      </c>
      <c r="H46" s="21" t="s">
        <v>420</v>
      </c>
      <c r="I46" s="21" t="s">
        <v>294</v>
      </c>
      <c r="J46" s="33" t="s">
        <v>421</v>
      </c>
    </row>
    <row r="47" ht="18.75" customHeight="1" spans="1:10">
      <c r="A47" s="217" t="s">
        <v>272</v>
      </c>
      <c r="B47" s="21" t="s">
        <v>422</v>
      </c>
      <c r="C47" s="21" t="s">
        <v>288</v>
      </c>
      <c r="D47" s="21" t="s">
        <v>289</v>
      </c>
      <c r="E47" s="33" t="s">
        <v>423</v>
      </c>
      <c r="F47" s="21" t="s">
        <v>298</v>
      </c>
      <c r="G47" s="33" t="s">
        <v>424</v>
      </c>
      <c r="H47" s="21" t="s">
        <v>425</v>
      </c>
      <c r="I47" s="21" t="s">
        <v>294</v>
      </c>
      <c r="J47" s="33" t="s">
        <v>426</v>
      </c>
    </row>
    <row r="48" ht="18.75" customHeight="1" spans="1:10">
      <c r="A48" s="217" t="s">
        <v>272</v>
      </c>
      <c r="B48" s="21" t="s">
        <v>422</v>
      </c>
      <c r="C48" s="21" t="s">
        <v>288</v>
      </c>
      <c r="D48" s="21" t="s">
        <v>289</v>
      </c>
      <c r="E48" s="33" t="s">
        <v>427</v>
      </c>
      <c r="F48" s="21" t="s">
        <v>298</v>
      </c>
      <c r="G48" s="33" t="s">
        <v>428</v>
      </c>
      <c r="H48" s="21" t="s">
        <v>429</v>
      </c>
      <c r="I48" s="21" t="s">
        <v>294</v>
      </c>
      <c r="J48" s="33" t="s">
        <v>430</v>
      </c>
    </row>
    <row r="49" ht="18.75" customHeight="1" spans="1:10">
      <c r="A49" s="217" t="s">
        <v>272</v>
      </c>
      <c r="B49" s="21" t="s">
        <v>422</v>
      </c>
      <c r="C49" s="21" t="s">
        <v>288</v>
      </c>
      <c r="D49" s="21" t="s">
        <v>289</v>
      </c>
      <c r="E49" s="33" t="s">
        <v>431</v>
      </c>
      <c r="F49" s="21" t="s">
        <v>291</v>
      </c>
      <c r="G49" s="33" t="s">
        <v>161</v>
      </c>
      <c r="H49" s="21" t="s">
        <v>432</v>
      </c>
      <c r="I49" s="21" t="s">
        <v>294</v>
      </c>
      <c r="J49" s="33" t="s">
        <v>433</v>
      </c>
    </row>
    <row r="50" ht="18.75" customHeight="1" spans="1:10">
      <c r="A50" s="217" t="s">
        <v>272</v>
      </c>
      <c r="B50" s="21" t="s">
        <v>422</v>
      </c>
      <c r="C50" s="21" t="s">
        <v>288</v>
      </c>
      <c r="D50" s="21" t="s">
        <v>310</v>
      </c>
      <c r="E50" s="33" t="s">
        <v>434</v>
      </c>
      <c r="F50" s="21" t="s">
        <v>291</v>
      </c>
      <c r="G50" s="33" t="s">
        <v>377</v>
      </c>
      <c r="H50" s="21" t="s">
        <v>313</v>
      </c>
      <c r="I50" s="21" t="s">
        <v>294</v>
      </c>
      <c r="J50" s="33" t="s">
        <v>435</v>
      </c>
    </row>
    <row r="51" ht="18.75" customHeight="1" spans="1:10">
      <c r="A51" s="217" t="s">
        <v>272</v>
      </c>
      <c r="B51" s="21" t="s">
        <v>422</v>
      </c>
      <c r="C51" s="21" t="s">
        <v>288</v>
      </c>
      <c r="D51" s="21" t="s">
        <v>310</v>
      </c>
      <c r="E51" s="33" t="s">
        <v>436</v>
      </c>
      <c r="F51" s="21" t="s">
        <v>298</v>
      </c>
      <c r="G51" s="33" t="s">
        <v>320</v>
      </c>
      <c r="H51" s="21" t="s">
        <v>313</v>
      </c>
      <c r="I51" s="21" t="s">
        <v>294</v>
      </c>
      <c r="J51" s="33" t="s">
        <v>437</v>
      </c>
    </row>
    <row r="52" ht="18.75" customHeight="1" spans="1:10">
      <c r="A52" s="217" t="s">
        <v>272</v>
      </c>
      <c r="B52" s="21" t="s">
        <v>422</v>
      </c>
      <c r="C52" s="21" t="s">
        <v>288</v>
      </c>
      <c r="D52" s="21" t="s">
        <v>310</v>
      </c>
      <c r="E52" s="33" t="s">
        <v>438</v>
      </c>
      <c r="F52" s="21" t="s">
        <v>298</v>
      </c>
      <c r="G52" s="33" t="s">
        <v>320</v>
      </c>
      <c r="H52" s="21" t="s">
        <v>313</v>
      </c>
      <c r="I52" s="21" t="s">
        <v>294</v>
      </c>
      <c r="J52" s="33" t="s">
        <v>439</v>
      </c>
    </row>
    <row r="53" ht="18.75" customHeight="1" spans="1:10">
      <c r="A53" s="217" t="s">
        <v>272</v>
      </c>
      <c r="B53" s="21" t="s">
        <v>422</v>
      </c>
      <c r="C53" s="21" t="s">
        <v>288</v>
      </c>
      <c r="D53" s="21" t="s">
        <v>318</v>
      </c>
      <c r="E53" s="33" t="s">
        <v>440</v>
      </c>
      <c r="F53" s="21" t="s">
        <v>291</v>
      </c>
      <c r="G53" s="33" t="s">
        <v>377</v>
      </c>
      <c r="H53" s="21" t="s">
        <v>313</v>
      </c>
      <c r="I53" s="21" t="s">
        <v>294</v>
      </c>
      <c r="J53" s="33" t="s">
        <v>441</v>
      </c>
    </row>
    <row r="54" ht="18.75" customHeight="1" spans="1:10">
      <c r="A54" s="217" t="s">
        <v>272</v>
      </c>
      <c r="B54" s="21" t="s">
        <v>422</v>
      </c>
      <c r="C54" s="21" t="s">
        <v>288</v>
      </c>
      <c r="D54" s="21" t="s">
        <v>318</v>
      </c>
      <c r="E54" s="33" t="s">
        <v>442</v>
      </c>
      <c r="F54" s="21" t="s">
        <v>298</v>
      </c>
      <c r="G54" s="33" t="s">
        <v>320</v>
      </c>
      <c r="H54" s="21" t="s">
        <v>313</v>
      </c>
      <c r="I54" s="21" t="s">
        <v>294</v>
      </c>
      <c r="J54" s="33" t="s">
        <v>443</v>
      </c>
    </row>
    <row r="55" ht="18.75" customHeight="1" spans="1:10">
      <c r="A55" s="217" t="s">
        <v>272</v>
      </c>
      <c r="B55" s="21" t="s">
        <v>422</v>
      </c>
      <c r="C55" s="21" t="s">
        <v>322</v>
      </c>
      <c r="D55" s="21" t="s">
        <v>354</v>
      </c>
      <c r="E55" s="33" t="s">
        <v>444</v>
      </c>
      <c r="F55" s="21" t="s">
        <v>298</v>
      </c>
      <c r="G55" s="33" t="s">
        <v>424</v>
      </c>
      <c r="H55" s="21" t="s">
        <v>425</v>
      </c>
      <c r="I55" s="21" t="s">
        <v>294</v>
      </c>
      <c r="J55" s="33" t="s">
        <v>445</v>
      </c>
    </row>
    <row r="56" ht="18.75" customHeight="1" spans="1:10">
      <c r="A56" s="217" t="s">
        <v>272</v>
      </c>
      <c r="B56" s="21" t="s">
        <v>422</v>
      </c>
      <c r="C56" s="21" t="s">
        <v>322</v>
      </c>
      <c r="D56" s="21" t="s">
        <v>323</v>
      </c>
      <c r="E56" s="33" t="s">
        <v>446</v>
      </c>
      <c r="F56" s="21" t="s">
        <v>291</v>
      </c>
      <c r="G56" s="33" t="s">
        <v>446</v>
      </c>
      <c r="H56" s="21" t="s">
        <v>447</v>
      </c>
      <c r="I56" s="21" t="s">
        <v>317</v>
      </c>
      <c r="J56" s="33" t="s">
        <v>448</v>
      </c>
    </row>
    <row r="57" ht="18.75" customHeight="1" spans="1:10">
      <c r="A57" s="217" t="s">
        <v>272</v>
      </c>
      <c r="B57" s="21" t="s">
        <v>422</v>
      </c>
      <c r="C57" s="21" t="s">
        <v>328</v>
      </c>
      <c r="D57" s="21" t="s">
        <v>329</v>
      </c>
      <c r="E57" s="33" t="s">
        <v>449</v>
      </c>
      <c r="F57" s="21" t="s">
        <v>298</v>
      </c>
      <c r="G57" s="33" t="s">
        <v>320</v>
      </c>
      <c r="H57" s="21" t="s">
        <v>313</v>
      </c>
      <c r="I57" s="21" t="s">
        <v>294</v>
      </c>
      <c r="J57" s="33" t="s">
        <v>450</v>
      </c>
    </row>
    <row r="58" ht="18.75" customHeight="1" spans="1:10">
      <c r="A58" s="217" t="s">
        <v>274</v>
      </c>
      <c r="B58" s="21" t="s">
        <v>451</v>
      </c>
      <c r="C58" s="21" t="s">
        <v>288</v>
      </c>
      <c r="D58" s="21" t="s">
        <v>289</v>
      </c>
      <c r="E58" s="33" t="s">
        <v>452</v>
      </c>
      <c r="F58" s="21" t="s">
        <v>298</v>
      </c>
      <c r="G58" s="33" t="s">
        <v>453</v>
      </c>
      <c r="H58" s="21" t="s">
        <v>454</v>
      </c>
      <c r="I58" s="21" t="s">
        <v>294</v>
      </c>
      <c r="J58" s="33" t="s">
        <v>455</v>
      </c>
    </row>
    <row r="59" ht="18.75" customHeight="1" spans="1:10">
      <c r="A59" s="217" t="s">
        <v>274</v>
      </c>
      <c r="B59" s="21" t="s">
        <v>451</v>
      </c>
      <c r="C59" s="21" t="s">
        <v>288</v>
      </c>
      <c r="D59" s="21" t="s">
        <v>289</v>
      </c>
      <c r="E59" s="33" t="s">
        <v>456</v>
      </c>
      <c r="F59" s="21" t="s">
        <v>298</v>
      </c>
      <c r="G59" s="33" t="s">
        <v>457</v>
      </c>
      <c r="H59" s="21" t="s">
        <v>458</v>
      </c>
      <c r="I59" s="21" t="s">
        <v>294</v>
      </c>
      <c r="J59" s="33" t="s">
        <v>459</v>
      </c>
    </row>
    <row r="60" ht="18.75" customHeight="1" spans="1:10">
      <c r="A60" s="217" t="s">
        <v>274</v>
      </c>
      <c r="B60" s="21" t="s">
        <v>451</v>
      </c>
      <c r="C60" s="21" t="s">
        <v>288</v>
      </c>
      <c r="D60" s="21" t="s">
        <v>318</v>
      </c>
      <c r="E60" s="33" t="s">
        <v>460</v>
      </c>
      <c r="F60" s="21" t="s">
        <v>291</v>
      </c>
      <c r="G60" s="33" t="s">
        <v>163</v>
      </c>
      <c r="H60" s="21" t="s">
        <v>326</v>
      </c>
      <c r="I60" s="21" t="s">
        <v>294</v>
      </c>
      <c r="J60" s="33" t="s">
        <v>461</v>
      </c>
    </row>
    <row r="61" ht="18.75" customHeight="1" spans="1:10">
      <c r="A61" s="217" t="s">
        <v>274</v>
      </c>
      <c r="B61" s="21" t="s">
        <v>451</v>
      </c>
      <c r="C61" s="21" t="s">
        <v>288</v>
      </c>
      <c r="D61" s="21" t="s">
        <v>462</v>
      </c>
      <c r="E61" s="33" t="s">
        <v>463</v>
      </c>
      <c r="F61" s="21" t="s">
        <v>291</v>
      </c>
      <c r="G61" s="33" t="s">
        <v>464</v>
      </c>
      <c r="H61" s="21" t="s">
        <v>454</v>
      </c>
      <c r="I61" s="21" t="s">
        <v>294</v>
      </c>
      <c r="J61" s="33" t="s">
        <v>465</v>
      </c>
    </row>
    <row r="62" ht="18.75" customHeight="1" spans="1:10">
      <c r="A62" s="217" t="s">
        <v>274</v>
      </c>
      <c r="B62" s="21" t="s">
        <v>451</v>
      </c>
      <c r="C62" s="21" t="s">
        <v>322</v>
      </c>
      <c r="D62" s="21" t="s">
        <v>354</v>
      </c>
      <c r="E62" s="33" t="s">
        <v>466</v>
      </c>
      <c r="F62" s="21" t="s">
        <v>291</v>
      </c>
      <c r="G62" s="33" t="s">
        <v>467</v>
      </c>
      <c r="H62" s="21" t="s">
        <v>447</v>
      </c>
      <c r="I62" s="21" t="s">
        <v>317</v>
      </c>
      <c r="J62" s="33" t="s">
        <v>468</v>
      </c>
    </row>
    <row r="63" ht="18.75" customHeight="1" spans="1:10">
      <c r="A63" s="217" t="s">
        <v>274</v>
      </c>
      <c r="B63" s="21" t="s">
        <v>451</v>
      </c>
      <c r="C63" s="21" t="s">
        <v>328</v>
      </c>
      <c r="D63" s="21" t="s">
        <v>329</v>
      </c>
      <c r="E63" s="33" t="s">
        <v>469</v>
      </c>
      <c r="F63" s="21" t="s">
        <v>298</v>
      </c>
      <c r="G63" s="33" t="s">
        <v>312</v>
      </c>
      <c r="H63" s="21" t="s">
        <v>313</v>
      </c>
      <c r="I63" s="21" t="s">
        <v>294</v>
      </c>
      <c r="J63" s="33" t="s">
        <v>470</v>
      </c>
    </row>
    <row r="64" ht="18.75" customHeight="1" spans="1:10">
      <c r="A64" s="217" t="s">
        <v>263</v>
      </c>
      <c r="B64" s="21" t="s">
        <v>471</v>
      </c>
      <c r="C64" s="21" t="s">
        <v>288</v>
      </c>
      <c r="D64" s="21" t="s">
        <v>289</v>
      </c>
      <c r="E64" s="33" t="s">
        <v>472</v>
      </c>
      <c r="F64" s="21" t="s">
        <v>298</v>
      </c>
      <c r="G64" s="33" t="s">
        <v>365</v>
      </c>
      <c r="H64" s="21" t="s">
        <v>326</v>
      </c>
      <c r="I64" s="21" t="s">
        <v>294</v>
      </c>
      <c r="J64" s="33" t="s">
        <v>473</v>
      </c>
    </row>
    <row r="65" ht="18.75" customHeight="1" spans="1:10">
      <c r="A65" s="217" t="s">
        <v>263</v>
      </c>
      <c r="B65" s="21" t="s">
        <v>471</v>
      </c>
      <c r="C65" s="21" t="s">
        <v>288</v>
      </c>
      <c r="D65" s="21" t="s">
        <v>289</v>
      </c>
      <c r="E65" s="33" t="s">
        <v>474</v>
      </c>
      <c r="F65" s="21" t="s">
        <v>291</v>
      </c>
      <c r="G65" s="33" t="s">
        <v>475</v>
      </c>
      <c r="H65" s="21" t="s">
        <v>343</v>
      </c>
      <c r="I65" s="21" t="s">
        <v>294</v>
      </c>
      <c r="J65" s="33" t="s">
        <v>476</v>
      </c>
    </row>
    <row r="66" ht="18.75" customHeight="1" spans="1:10">
      <c r="A66" s="217" t="s">
        <v>263</v>
      </c>
      <c r="B66" s="21" t="s">
        <v>471</v>
      </c>
      <c r="C66" s="21" t="s">
        <v>288</v>
      </c>
      <c r="D66" s="21" t="s">
        <v>289</v>
      </c>
      <c r="E66" s="33" t="s">
        <v>477</v>
      </c>
      <c r="F66" s="21" t="s">
        <v>302</v>
      </c>
      <c r="G66" s="33" t="s">
        <v>164</v>
      </c>
      <c r="H66" s="21" t="s">
        <v>293</v>
      </c>
      <c r="I66" s="21" t="s">
        <v>294</v>
      </c>
      <c r="J66" s="33" t="s">
        <v>478</v>
      </c>
    </row>
    <row r="67" ht="18.75" customHeight="1" spans="1:10">
      <c r="A67" s="217" t="s">
        <v>263</v>
      </c>
      <c r="B67" s="21" t="s">
        <v>471</v>
      </c>
      <c r="C67" s="21" t="s">
        <v>288</v>
      </c>
      <c r="D67" s="21" t="s">
        <v>289</v>
      </c>
      <c r="E67" s="33" t="s">
        <v>368</v>
      </c>
      <c r="F67" s="21" t="s">
        <v>298</v>
      </c>
      <c r="G67" s="33" t="s">
        <v>479</v>
      </c>
      <c r="H67" s="21" t="s">
        <v>293</v>
      </c>
      <c r="I67" s="21" t="s">
        <v>294</v>
      </c>
      <c r="J67" s="33" t="s">
        <v>480</v>
      </c>
    </row>
    <row r="68" ht="18.75" customHeight="1" spans="1:10">
      <c r="A68" s="217" t="s">
        <v>263</v>
      </c>
      <c r="B68" s="21" t="s">
        <v>471</v>
      </c>
      <c r="C68" s="21" t="s">
        <v>288</v>
      </c>
      <c r="D68" s="21" t="s">
        <v>289</v>
      </c>
      <c r="E68" s="33" t="s">
        <v>481</v>
      </c>
      <c r="F68" s="21" t="s">
        <v>298</v>
      </c>
      <c r="G68" s="33" t="s">
        <v>479</v>
      </c>
      <c r="H68" s="21" t="s">
        <v>293</v>
      </c>
      <c r="I68" s="21" t="s">
        <v>294</v>
      </c>
      <c r="J68" s="33" t="s">
        <v>482</v>
      </c>
    </row>
    <row r="69" ht="18.75" customHeight="1" spans="1:10">
      <c r="A69" s="217" t="s">
        <v>263</v>
      </c>
      <c r="B69" s="21" t="s">
        <v>471</v>
      </c>
      <c r="C69" s="21" t="s">
        <v>288</v>
      </c>
      <c r="D69" s="21" t="s">
        <v>310</v>
      </c>
      <c r="E69" s="33" t="s">
        <v>483</v>
      </c>
      <c r="F69" s="21" t="s">
        <v>298</v>
      </c>
      <c r="G69" s="33" t="s">
        <v>320</v>
      </c>
      <c r="H69" s="21" t="s">
        <v>313</v>
      </c>
      <c r="I69" s="21" t="s">
        <v>317</v>
      </c>
      <c r="J69" s="33" t="s">
        <v>484</v>
      </c>
    </row>
    <row r="70" ht="18.75" customHeight="1" spans="1:10">
      <c r="A70" s="217" t="s">
        <v>263</v>
      </c>
      <c r="B70" s="21" t="s">
        <v>471</v>
      </c>
      <c r="C70" s="21" t="s">
        <v>322</v>
      </c>
      <c r="D70" s="21" t="s">
        <v>354</v>
      </c>
      <c r="E70" s="33" t="s">
        <v>485</v>
      </c>
      <c r="F70" s="21" t="s">
        <v>291</v>
      </c>
      <c r="G70" s="33" t="s">
        <v>386</v>
      </c>
      <c r="H70" s="21" t="s">
        <v>350</v>
      </c>
      <c r="I70" s="21" t="s">
        <v>317</v>
      </c>
      <c r="J70" s="33" t="s">
        <v>486</v>
      </c>
    </row>
    <row r="71" ht="18.75" customHeight="1" spans="1:10">
      <c r="A71" s="217" t="s">
        <v>263</v>
      </c>
      <c r="B71" s="21" t="s">
        <v>471</v>
      </c>
      <c r="C71" s="21" t="s">
        <v>322</v>
      </c>
      <c r="D71" s="21" t="s">
        <v>384</v>
      </c>
      <c r="E71" s="33" t="s">
        <v>487</v>
      </c>
      <c r="F71" s="21" t="s">
        <v>291</v>
      </c>
      <c r="G71" s="33" t="s">
        <v>488</v>
      </c>
      <c r="H71" s="21" t="s">
        <v>350</v>
      </c>
      <c r="I71" s="21" t="s">
        <v>317</v>
      </c>
      <c r="J71" s="33" t="s">
        <v>489</v>
      </c>
    </row>
    <row r="72" ht="18.75" customHeight="1" spans="1:10">
      <c r="A72" s="217" t="s">
        <v>263</v>
      </c>
      <c r="B72" s="21" t="s">
        <v>471</v>
      </c>
      <c r="C72" s="21" t="s">
        <v>328</v>
      </c>
      <c r="D72" s="21" t="s">
        <v>329</v>
      </c>
      <c r="E72" s="33" t="s">
        <v>361</v>
      </c>
      <c r="F72" s="21" t="s">
        <v>291</v>
      </c>
      <c r="G72" s="33" t="s">
        <v>490</v>
      </c>
      <c r="H72" s="21" t="s">
        <v>326</v>
      </c>
      <c r="I72" s="21" t="s">
        <v>294</v>
      </c>
      <c r="J72" s="33" t="s">
        <v>388</v>
      </c>
    </row>
  </sheetData>
  <mergeCells count="16">
    <mergeCell ref="A2:J2"/>
    <mergeCell ref="A3:H3"/>
    <mergeCell ref="A7:A17"/>
    <mergeCell ref="A18:A26"/>
    <mergeCell ref="A27:A35"/>
    <mergeCell ref="A36:A45"/>
    <mergeCell ref="A46:A57"/>
    <mergeCell ref="A58:A63"/>
    <mergeCell ref="A64:A72"/>
    <mergeCell ref="B7:B17"/>
    <mergeCell ref="B18:B26"/>
    <mergeCell ref="B27:B35"/>
    <mergeCell ref="B36:B45"/>
    <mergeCell ref="B46:B57"/>
    <mergeCell ref="B58:B63"/>
    <mergeCell ref="B64:B7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李晓</cp:lastModifiedBy>
  <dcterms:created xsi:type="dcterms:W3CDTF">2025-02-27T03:10:00Z</dcterms:created>
  <dcterms:modified xsi:type="dcterms:W3CDTF">2025-03-14T03:30:23Z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2052-11.1.0.15319</vt:lpwstr>
  </property>
  <property fmtid="{D5CDD505-2E9C-101B-9397-08002B2CF9AE}" pid="3" name="ICV">
    <vt:lpwstr>4EB2366D0F9346828373ED04B2E9E85A_12</vt:lpwstr>
  </property>
</Properties>
</file>