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20"/>
  </bookViews>
  <sheets>
    <sheet name="Sheet1" sheetId="1" r:id="rId1"/>
  </sheets>
  <definedNames>
    <definedName name="_xlnm._FilterDatabase" localSheetId="0" hidden="1">Sheet1!$A$5:$K$52</definedName>
    <definedName name="_xlnm.Print_Titles" localSheetId="0">Sheet1!$2:$4</definedName>
    <definedName name="_xlnm.Print_Area" localSheetId="0">Sheet1!$A$1:$J$52</definedName>
  </definedNames>
  <calcPr calcId="144525"/>
</workbook>
</file>

<file path=xl/sharedStrings.xml><?xml version="1.0" encoding="utf-8"?>
<sst xmlns="http://schemas.openxmlformats.org/spreadsheetml/2006/main" count="84">
  <si>
    <t>临翔区村级光伏扶贫电站建设项目资产确权分配表</t>
  </si>
  <si>
    <t>序号</t>
  </si>
  <si>
    <t>电站名称</t>
  </si>
  <si>
    <t>发电户号</t>
  </si>
  <si>
    <t>装机规模（kW)</t>
  </si>
  <si>
    <t>乡（镇、街道）</t>
  </si>
  <si>
    <t>资产确权村</t>
  </si>
  <si>
    <t>确权装机规模（kW)</t>
  </si>
  <si>
    <t>资产总额（万元）</t>
  </si>
  <si>
    <t>资产确权比例</t>
  </si>
  <si>
    <t>备注</t>
  </si>
  <si>
    <t>合计</t>
  </si>
  <si>
    <t>9个</t>
  </si>
  <si>
    <t>47个</t>
  </si>
  <si>
    <t>岔河村联村电站</t>
  </si>
  <si>
    <t>0510003081309619</t>
  </si>
  <si>
    <t>博尚镇</t>
  </si>
  <si>
    <t>邦别村</t>
  </si>
  <si>
    <t>夹山村</t>
  </si>
  <si>
    <t>大那么村</t>
  </si>
  <si>
    <t>凤翔街道</t>
  </si>
  <si>
    <t>南本村</t>
  </si>
  <si>
    <t>南信村</t>
  </si>
  <si>
    <t>马台乡</t>
  </si>
  <si>
    <t>南糯村</t>
  </si>
  <si>
    <t>忙畔街道</t>
  </si>
  <si>
    <t>岔河村</t>
  </si>
  <si>
    <t>圈内乡</t>
  </si>
  <si>
    <t>炭窑村</t>
  </si>
  <si>
    <t>平村乡</t>
  </si>
  <si>
    <t>那玉村</t>
  </si>
  <si>
    <t>中山村</t>
  </si>
  <si>
    <t>邦东乡</t>
  </si>
  <si>
    <t>团山村</t>
  </si>
  <si>
    <t>换良村</t>
  </si>
  <si>
    <t>忙丫村</t>
  </si>
  <si>
    <t>蚂蚁堆乡</t>
  </si>
  <si>
    <t>蚂蚁堆村</t>
  </si>
  <si>
    <t>邦谷村联村电站</t>
  </si>
  <si>
    <t>0510003146594091</t>
  </si>
  <si>
    <t>新民村</t>
  </si>
  <si>
    <t>曼启村</t>
  </si>
  <si>
    <t>糯恩村</t>
  </si>
  <si>
    <t>一水村</t>
  </si>
  <si>
    <t>曼毫村</t>
  </si>
  <si>
    <t>邦海村</t>
  </si>
  <si>
    <t>邦谷村</t>
  </si>
  <si>
    <t>遮奈村</t>
  </si>
  <si>
    <t>和平村</t>
  </si>
  <si>
    <t>马峰腰村</t>
  </si>
  <si>
    <t>章驮乡</t>
  </si>
  <si>
    <t>勐旺村</t>
  </si>
  <si>
    <t>龙平村</t>
  </si>
  <si>
    <t>小河边村</t>
  </si>
  <si>
    <t>卫平村</t>
  </si>
  <si>
    <t>杏勒村联村电站</t>
  </si>
  <si>
    <t>0510003146594088</t>
  </si>
  <si>
    <t>杏勒村</t>
  </si>
  <si>
    <t>邦福村</t>
  </si>
  <si>
    <t>邦卖村</t>
  </si>
  <si>
    <t>采花坝村</t>
  </si>
  <si>
    <t>丙简村</t>
  </si>
  <si>
    <t>明子村</t>
  </si>
  <si>
    <t>南赛河村</t>
  </si>
  <si>
    <t>文宁村</t>
  </si>
  <si>
    <t>斗阁村</t>
  </si>
  <si>
    <t>文远村</t>
  </si>
  <si>
    <t>细博村</t>
  </si>
  <si>
    <t>清河村</t>
  </si>
  <si>
    <t>璋珍村</t>
  </si>
  <si>
    <t>邦公村级电站</t>
  </si>
  <si>
    <t>0510013081459239</t>
  </si>
  <si>
    <t>邦公村</t>
  </si>
  <si>
    <t>平河村村级电站</t>
  </si>
  <si>
    <t>0510013081491994</t>
  </si>
  <si>
    <t>平河村</t>
  </si>
  <si>
    <t>文伟社区村级电站</t>
  </si>
  <si>
    <t>0510013134054013</t>
  </si>
  <si>
    <t>文伟社区</t>
  </si>
  <si>
    <t>白河村联村电站</t>
  </si>
  <si>
    <t>0510013134039700</t>
  </si>
  <si>
    <t>那杏村</t>
  </si>
  <si>
    <t>户远村</t>
  </si>
  <si>
    <t>白河村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</si>
</sst>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00_ "/>
    <numFmt numFmtId="177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_GBK"/>
      <charset val="134"/>
    </font>
    <font>
      <sz val="11"/>
      <name val="方正仿宋_GBK"/>
      <charset val="134"/>
    </font>
    <font>
      <sz val="11"/>
      <name val="宋体"/>
      <charset val="0"/>
      <scheme val="minor"/>
    </font>
    <font>
      <sz val="11"/>
      <name val="宋体"/>
      <charset val="0"/>
    </font>
    <font>
      <sz val="11"/>
      <name val="宋体"/>
      <charset val="134"/>
    </font>
    <font>
      <sz val="1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3" fillId="18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24" fillId="11" borderId="12" applyNumberFormat="0" applyAlignment="0" applyProtection="0">
      <alignment vertical="center"/>
    </xf>
    <xf numFmtId="0" fontId="9" fillId="3" borderId="6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>
      <alignment vertical="center"/>
    </xf>
    <xf numFmtId="10" fontId="1" fillId="0" borderId="0" xfId="0" applyNumberFormat="1" applyFont="1" applyBorder="1">
      <alignment vertical="center"/>
    </xf>
    <xf numFmtId="177" fontId="1" fillId="0" borderId="0" xfId="0" applyNumberFormat="1" applyFont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10" fontId="1" fillId="0" borderId="2" xfId="0" applyNumberFormat="1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10" fontId="1" fillId="0" borderId="2" xfId="0" applyNumberFormat="1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 quotePrefix="1">
      <alignment horizontal="center" vertical="center" wrapText="1"/>
    </xf>
    <xf numFmtId="176" fontId="4" fillId="0" borderId="3" xfId="0" applyNumberFormat="1" applyFont="1" applyFill="1" applyBorder="1" applyAlignment="1" quotePrefix="1">
      <alignment horizontal="center" vertical="center"/>
    </xf>
    <xf numFmtId="0" fontId="1" fillId="0" borderId="2" xfId="0" applyFont="1" applyFill="1" applyBorder="1" applyAlignment="1" quotePrefix="1">
      <alignment horizontal="center" vertical="center"/>
    </xf>
    <xf numFmtId="0" fontId="1" fillId="0" borderId="3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O53"/>
  <sheetViews>
    <sheetView tabSelected="1" view="pageBreakPreview" zoomScale="85" zoomScaleNormal="100" zoomScaleSheetLayoutView="85" workbookViewId="0">
      <pane ySplit="5" topLeftCell="A6" activePane="bottomLeft" state="frozen"/>
      <selection/>
      <selection pane="bottomLeft" activeCell="S14" sqref="S14"/>
    </sheetView>
  </sheetViews>
  <sheetFormatPr defaultColWidth="9" defaultRowHeight="13.5"/>
  <cols>
    <col min="1" max="1" width="5.625" style="3" customWidth="1"/>
    <col min="2" max="2" width="17.125" style="3" customWidth="1"/>
    <col min="3" max="3" width="17.875" style="3" customWidth="1"/>
    <col min="4" max="4" width="12.35" style="3" customWidth="1"/>
    <col min="5" max="5" width="10" style="3" customWidth="1"/>
    <col min="6" max="6" width="11.25" style="3" customWidth="1"/>
    <col min="7" max="7" width="8.875" style="3" customWidth="1"/>
    <col min="8" max="8" width="10.375" style="3" customWidth="1"/>
    <col min="9" max="9" width="10.875" style="4" customWidth="1"/>
    <col min="10" max="10" width="8.96666666666667" style="5" customWidth="1"/>
    <col min="11" max="11" width="9" style="3" hidden="1" customWidth="1"/>
    <col min="12" max="12" width="10.375" style="3" hidden="1" customWidth="1"/>
    <col min="13" max="15" width="9" style="3" hidden="1" customWidth="1"/>
    <col min="16" max="16384" width="9" style="3"/>
  </cols>
  <sheetData>
    <row r="2" s="1" customFormat="1" ht="53.25" customHeight="1" spans="1:10">
      <c r="A2" s="6" t="s">
        <v>0</v>
      </c>
      <c r="B2" s="6"/>
      <c r="C2" s="6"/>
      <c r="D2" s="6"/>
      <c r="E2" s="6"/>
      <c r="F2" s="7"/>
      <c r="G2" s="6"/>
      <c r="H2" s="6"/>
      <c r="I2" s="37"/>
      <c r="J2" s="38"/>
    </row>
    <row r="3" s="2" customFormat="1" ht="34" customHeight="1" spans="1:10">
      <c r="A3" s="8" t="s">
        <v>1</v>
      </c>
      <c r="B3" s="9" t="s">
        <v>2</v>
      </c>
      <c r="C3" s="10" t="s">
        <v>3</v>
      </c>
      <c r="D3" s="11" t="s">
        <v>4</v>
      </c>
      <c r="E3" s="9" t="s">
        <v>5</v>
      </c>
      <c r="F3" s="9" t="s">
        <v>6</v>
      </c>
      <c r="G3" s="9" t="s">
        <v>7</v>
      </c>
      <c r="H3" s="10" t="s">
        <v>8</v>
      </c>
      <c r="I3" s="39" t="s">
        <v>9</v>
      </c>
      <c r="J3" s="40" t="s">
        <v>10</v>
      </c>
    </row>
    <row r="4" s="2" customFormat="1" spans="1:10">
      <c r="A4" s="8"/>
      <c r="B4" s="9"/>
      <c r="C4" s="12"/>
      <c r="D4" s="13"/>
      <c r="E4" s="9"/>
      <c r="F4" s="9"/>
      <c r="G4" s="9"/>
      <c r="H4" s="12"/>
      <c r="I4" s="39"/>
      <c r="J4" s="40"/>
    </row>
    <row r="5" s="1" customFormat="1" ht="15" spans="1:10">
      <c r="A5" s="8"/>
      <c r="B5" s="8" t="s">
        <v>11</v>
      </c>
      <c r="C5" s="8"/>
      <c r="D5" s="14">
        <f>SUM(D6:D52)</f>
        <v>17155</v>
      </c>
      <c r="E5" s="8" t="s">
        <v>12</v>
      </c>
      <c r="F5" s="8" t="s">
        <v>13</v>
      </c>
      <c r="G5" s="8">
        <f>SUM(G6:G52)</f>
        <v>17155</v>
      </c>
      <c r="H5" s="8">
        <f>SUM(H6:H52)</f>
        <v>11939.88</v>
      </c>
      <c r="I5" s="41"/>
      <c r="J5" s="42"/>
    </row>
    <row r="6" s="1" customFormat="1" ht="27" customHeight="1" spans="1:15">
      <c r="A6" s="8">
        <v>1</v>
      </c>
      <c r="B6" s="15" t="s">
        <v>14</v>
      </c>
      <c r="C6" s="16" t="s">
        <v>15</v>
      </c>
      <c r="D6" s="17">
        <v>5175.7</v>
      </c>
      <c r="E6" s="18" t="s">
        <v>16</v>
      </c>
      <c r="F6" s="18" t="s">
        <v>17</v>
      </c>
      <c r="G6" s="19">
        <v>503.59561</v>
      </c>
      <c r="H6" s="19">
        <f>G6*0.696</f>
        <v>350.50254456</v>
      </c>
      <c r="I6" s="41">
        <v>0.0973</v>
      </c>
      <c r="J6" s="43"/>
      <c r="K6" s="1">
        <v>5175.7</v>
      </c>
      <c r="L6" s="1">
        <v>11939.88</v>
      </c>
      <c r="M6" s="1">
        <v>17.155</v>
      </c>
      <c r="N6" s="1">
        <v>11939.88</v>
      </c>
      <c r="O6" s="1">
        <v>0.696</v>
      </c>
    </row>
    <row r="7" s="1" customFormat="1" ht="27" customHeight="1" spans="1:15">
      <c r="A7" s="8">
        <v>2</v>
      </c>
      <c r="B7" s="15"/>
      <c r="C7" s="20"/>
      <c r="D7" s="21"/>
      <c r="E7" s="18" t="s">
        <v>16</v>
      </c>
      <c r="F7" s="18" t="s">
        <v>18</v>
      </c>
      <c r="G7" s="19">
        <v>352.46517</v>
      </c>
      <c r="H7" s="19">
        <f t="shared" ref="H7:H52" si="0">G7*0.696</f>
        <v>245.31575832</v>
      </c>
      <c r="I7" s="41">
        <v>0.0681</v>
      </c>
      <c r="J7" s="43"/>
      <c r="K7" s="1">
        <v>5175.7</v>
      </c>
      <c r="L7" s="1">
        <v>11939.88</v>
      </c>
      <c r="M7" s="1">
        <v>17155</v>
      </c>
      <c r="O7" s="1">
        <v>0.696</v>
      </c>
    </row>
    <row r="8" s="1" customFormat="1" ht="27" customHeight="1" spans="1:15">
      <c r="A8" s="8">
        <v>3</v>
      </c>
      <c r="B8" s="15"/>
      <c r="C8" s="20"/>
      <c r="D8" s="21"/>
      <c r="E8" s="18" t="s">
        <v>16</v>
      </c>
      <c r="F8" s="18" t="s">
        <v>19</v>
      </c>
      <c r="G8" s="19">
        <v>430.10067</v>
      </c>
      <c r="H8" s="19">
        <f t="shared" si="0"/>
        <v>299.35006632</v>
      </c>
      <c r="I8" s="41">
        <v>0.0831</v>
      </c>
      <c r="J8" s="43"/>
      <c r="K8" s="1">
        <v>5175.7</v>
      </c>
      <c r="L8" s="1">
        <v>11939.88</v>
      </c>
      <c r="O8" s="1">
        <v>0.696</v>
      </c>
    </row>
    <row r="9" s="1" customFormat="1" ht="27" customHeight="1" spans="1:15">
      <c r="A9" s="8">
        <v>4</v>
      </c>
      <c r="B9" s="15"/>
      <c r="C9" s="20"/>
      <c r="D9" s="21"/>
      <c r="E9" s="18" t="s">
        <v>20</v>
      </c>
      <c r="F9" s="18" t="s">
        <v>21</v>
      </c>
      <c r="G9" s="19">
        <v>364.88685</v>
      </c>
      <c r="H9" s="19">
        <f t="shared" si="0"/>
        <v>253.9612476</v>
      </c>
      <c r="I9" s="41">
        <v>0.0705</v>
      </c>
      <c r="J9" s="43"/>
      <c r="K9" s="1">
        <v>5175.7</v>
      </c>
      <c r="L9" s="1">
        <v>11939.88</v>
      </c>
      <c r="O9" s="1">
        <v>0.696</v>
      </c>
    </row>
    <row r="10" s="1" customFormat="1" ht="27" customHeight="1" spans="1:15">
      <c r="A10" s="8">
        <v>5</v>
      </c>
      <c r="B10" s="15"/>
      <c r="C10" s="20"/>
      <c r="D10" s="21"/>
      <c r="E10" s="18" t="s">
        <v>20</v>
      </c>
      <c r="F10" s="18" t="s">
        <v>22</v>
      </c>
      <c r="G10" s="19">
        <v>503.59561</v>
      </c>
      <c r="H10" s="19">
        <f t="shared" si="0"/>
        <v>350.50254456</v>
      </c>
      <c r="I10" s="41">
        <v>0.0973</v>
      </c>
      <c r="J10" s="43"/>
      <c r="K10" s="1">
        <v>5175.7</v>
      </c>
      <c r="L10" s="1">
        <v>11939.88</v>
      </c>
      <c r="O10" s="1">
        <v>0.696</v>
      </c>
    </row>
    <row r="11" s="1" customFormat="1" ht="27" customHeight="1" spans="1:15">
      <c r="A11" s="8">
        <v>6</v>
      </c>
      <c r="B11" s="15"/>
      <c r="C11" s="20"/>
      <c r="D11" s="21"/>
      <c r="E11" s="18" t="s">
        <v>23</v>
      </c>
      <c r="F11" s="18" t="s">
        <v>24</v>
      </c>
      <c r="G11" s="19">
        <v>503.59561</v>
      </c>
      <c r="H11" s="19">
        <f t="shared" si="0"/>
        <v>350.50254456</v>
      </c>
      <c r="I11" s="41">
        <v>0.0973</v>
      </c>
      <c r="J11" s="43"/>
      <c r="K11" s="1">
        <v>5175.7</v>
      </c>
      <c r="L11" s="1">
        <v>11939.88</v>
      </c>
      <c r="O11" s="1">
        <v>0.696</v>
      </c>
    </row>
    <row r="12" s="1" customFormat="1" ht="27" customHeight="1" spans="1:15">
      <c r="A12" s="8">
        <v>7</v>
      </c>
      <c r="B12" s="15"/>
      <c r="C12" s="20"/>
      <c r="D12" s="21"/>
      <c r="E12" s="18" t="s">
        <v>25</v>
      </c>
      <c r="F12" s="18" t="s">
        <v>26</v>
      </c>
      <c r="G12" s="19">
        <v>503.59561</v>
      </c>
      <c r="H12" s="19">
        <f t="shared" si="0"/>
        <v>350.50254456</v>
      </c>
      <c r="I12" s="41">
        <v>0.0973</v>
      </c>
      <c r="J12" s="43"/>
      <c r="K12" s="1">
        <v>5175.7</v>
      </c>
      <c r="L12" s="1">
        <v>11939.88</v>
      </c>
      <c r="O12" s="1">
        <v>0.696</v>
      </c>
    </row>
    <row r="13" s="1" customFormat="1" ht="27" customHeight="1" spans="1:15">
      <c r="A13" s="8">
        <v>8</v>
      </c>
      <c r="B13" s="15"/>
      <c r="C13" s="20"/>
      <c r="D13" s="21"/>
      <c r="E13" s="18" t="s">
        <v>27</v>
      </c>
      <c r="F13" s="18" t="s">
        <v>28</v>
      </c>
      <c r="G13" s="19">
        <v>503.59561</v>
      </c>
      <c r="H13" s="19">
        <f t="shared" si="0"/>
        <v>350.50254456</v>
      </c>
      <c r="I13" s="41">
        <v>0.0973</v>
      </c>
      <c r="J13" s="43"/>
      <c r="K13" s="1">
        <v>5175.7</v>
      </c>
      <c r="L13" s="1">
        <v>11939.88</v>
      </c>
      <c r="O13" s="1">
        <v>0.696</v>
      </c>
    </row>
    <row r="14" s="1" customFormat="1" ht="27" customHeight="1" spans="1:15">
      <c r="A14" s="8">
        <v>9</v>
      </c>
      <c r="B14" s="15"/>
      <c r="C14" s="20"/>
      <c r="D14" s="21"/>
      <c r="E14" s="18" t="s">
        <v>29</v>
      </c>
      <c r="F14" s="18" t="s">
        <v>30</v>
      </c>
      <c r="G14" s="19">
        <v>503.59561</v>
      </c>
      <c r="H14" s="19">
        <f t="shared" si="0"/>
        <v>350.50254456</v>
      </c>
      <c r="I14" s="41">
        <v>0.0973</v>
      </c>
      <c r="J14" s="43"/>
      <c r="K14" s="1">
        <v>5175.7</v>
      </c>
      <c r="L14" s="1">
        <v>11939.88</v>
      </c>
      <c r="O14" s="1">
        <v>0.696</v>
      </c>
    </row>
    <row r="15" s="1" customFormat="1" ht="27" customHeight="1" spans="1:15">
      <c r="A15" s="8">
        <v>10</v>
      </c>
      <c r="B15" s="15"/>
      <c r="C15" s="20"/>
      <c r="D15" s="21"/>
      <c r="E15" s="18" t="s">
        <v>20</v>
      </c>
      <c r="F15" s="18" t="s">
        <v>31</v>
      </c>
      <c r="G15" s="19">
        <v>251.53902</v>
      </c>
      <c r="H15" s="19">
        <f t="shared" si="0"/>
        <v>175.07115792</v>
      </c>
      <c r="I15" s="41">
        <v>0.0486</v>
      </c>
      <c r="J15" s="43"/>
      <c r="K15" s="1">
        <v>5175.7</v>
      </c>
      <c r="L15" s="1">
        <v>11939.88</v>
      </c>
      <c r="O15" s="1">
        <v>0.696</v>
      </c>
    </row>
    <row r="16" s="1" customFormat="1" ht="27" customHeight="1" spans="1:15">
      <c r="A16" s="8">
        <v>11</v>
      </c>
      <c r="B16" s="15"/>
      <c r="C16" s="20"/>
      <c r="D16" s="21"/>
      <c r="E16" s="18" t="s">
        <v>32</v>
      </c>
      <c r="F16" s="18" t="s">
        <v>33</v>
      </c>
      <c r="G16" s="19">
        <v>251.53902</v>
      </c>
      <c r="H16" s="19">
        <f t="shared" si="0"/>
        <v>175.07115792</v>
      </c>
      <c r="I16" s="41">
        <v>0.0486</v>
      </c>
      <c r="J16" s="43"/>
      <c r="K16" s="1">
        <v>5175.7</v>
      </c>
      <c r="L16" s="1">
        <v>11939.88</v>
      </c>
      <c r="O16" s="1">
        <v>0.696</v>
      </c>
    </row>
    <row r="17" s="1" customFormat="1" ht="27" customHeight="1" spans="1:15">
      <c r="A17" s="8">
        <v>12</v>
      </c>
      <c r="B17" s="15"/>
      <c r="C17" s="20"/>
      <c r="D17" s="21"/>
      <c r="E17" s="18" t="s">
        <v>29</v>
      </c>
      <c r="F17" s="18" t="s">
        <v>34</v>
      </c>
      <c r="G17" s="19">
        <v>167.17511</v>
      </c>
      <c r="H17" s="19">
        <f t="shared" si="0"/>
        <v>116.35387656</v>
      </c>
      <c r="I17" s="41">
        <v>0.0323</v>
      </c>
      <c r="J17" s="43"/>
      <c r="K17" s="1">
        <v>5175.7</v>
      </c>
      <c r="L17" s="1">
        <v>11939.88</v>
      </c>
      <c r="O17" s="1">
        <v>0.696</v>
      </c>
    </row>
    <row r="18" s="1" customFormat="1" ht="27" customHeight="1" spans="1:15">
      <c r="A18" s="8">
        <v>13</v>
      </c>
      <c r="B18" s="15"/>
      <c r="C18" s="20"/>
      <c r="D18" s="21"/>
      <c r="E18" s="18" t="s">
        <v>29</v>
      </c>
      <c r="F18" s="18" t="s">
        <v>35</v>
      </c>
      <c r="G18" s="19">
        <v>168.21025</v>
      </c>
      <c r="H18" s="19">
        <f t="shared" si="0"/>
        <v>117.074334</v>
      </c>
      <c r="I18" s="41">
        <v>0.0325</v>
      </c>
      <c r="J18" s="43"/>
      <c r="K18" s="1">
        <v>5175.7</v>
      </c>
      <c r="L18" s="1">
        <v>11939.88</v>
      </c>
      <c r="O18" s="1">
        <v>0.696</v>
      </c>
    </row>
    <row r="19" s="1" customFormat="1" ht="27" customHeight="1" spans="1:15">
      <c r="A19" s="8">
        <v>14</v>
      </c>
      <c r="B19" s="15"/>
      <c r="C19" s="22"/>
      <c r="D19" s="23"/>
      <c r="E19" s="18" t="s">
        <v>36</v>
      </c>
      <c r="F19" s="18" t="s">
        <v>37</v>
      </c>
      <c r="G19" s="19">
        <v>168.21025</v>
      </c>
      <c r="H19" s="19">
        <f t="shared" si="0"/>
        <v>117.074334</v>
      </c>
      <c r="I19" s="41">
        <v>0.0325</v>
      </c>
      <c r="J19" s="43"/>
      <c r="K19" s="1">
        <v>5175.7</v>
      </c>
      <c r="L19" s="1">
        <v>11939.88</v>
      </c>
      <c r="O19" s="1">
        <v>0.696</v>
      </c>
    </row>
    <row r="20" s="1" customFormat="1" ht="27" customHeight="1" spans="1:15">
      <c r="A20" s="8">
        <v>15</v>
      </c>
      <c r="B20" s="16" t="s">
        <v>38</v>
      </c>
      <c r="C20" s="44" t="s">
        <v>39</v>
      </c>
      <c r="D20" s="25">
        <v>5197.6</v>
      </c>
      <c r="E20" s="18" t="s">
        <v>36</v>
      </c>
      <c r="F20" s="18" t="s">
        <v>40</v>
      </c>
      <c r="G20" s="19">
        <v>504.1672</v>
      </c>
      <c r="H20" s="19">
        <f t="shared" si="0"/>
        <v>350.9003712</v>
      </c>
      <c r="I20" s="41">
        <v>0.097</v>
      </c>
      <c r="J20" s="43"/>
      <c r="K20" s="1">
        <v>5197.6</v>
      </c>
      <c r="L20" s="1">
        <v>11939.88</v>
      </c>
      <c r="O20" s="1">
        <v>0.696</v>
      </c>
    </row>
    <row r="21" s="1" customFormat="1" ht="27" customHeight="1" spans="1:15">
      <c r="A21" s="8">
        <v>16</v>
      </c>
      <c r="B21" s="20"/>
      <c r="C21" s="26"/>
      <c r="D21" s="27"/>
      <c r="E21" s="18" t="s">
        <v>36</v>
      </c>
      <c r="F21" s="18" t="s">
        <v>41</v>
      </c>
      <c r="G21" s="19">
        <v>458.94808</v>
      </c>
      <c r="H21" s="19">
        <f t="shared" si="0"/>
        <v>319.42786368</v>
      </c>
      <c r="I21" s="41">
        <v>0.0883</v>
      </c>
      <c r="J21" s="43"/>
      <c r="K21" s="1">
        <v>5197.6</v>
      </c>
      <c r="L21" s="1">
        <v>11939.88</v>
      </c>
      <c r="O21" s="1">
        <v>0.696</v>
      </c>
    </row>
    <row r="22" s="1" customFormat="1" ht="27" customHeight="1" spans="1:15">
      <c r="A22" s="8">
        <v>17</v>
      </c>
      <c r="B22" s="20"/>
      <c r="C22" s="26"/>
      <c r="D22" s="27"/>
      <c r="E22" s="18" t="s">
        <v>36</v>
      </c>
      <c r="F22" s="18" t="s">
        <v>42</v>
      </c>
      <c r="G22" s="19">
        <v>332.12664</v>
      </c>
      <c r="H22" s="19">
        <f t="shared" si="0"/>
        <v>231.16014144</v>
      </c>
      <c r="I22" s="41">
        <v>0.0639</v>
      </c>
      <c r="J22" s="43"/>
      <c r="K22" s="1">
        <v>5197.6</v>
      </c>
      <c r="L22" s="1">
        <v>11939.88</v>
      </c>
      <c r="O22" s="1">
        <v>0.696</v>
      </c>
    </row>
    <row r="23" s="1" customFormat="1" ht="27" customHeight="1" spans="1:15">
      <c r="A23" s="8">
        <v>18</v>
      </c>
      <c r="B23" s="20"/>
      <c r="C23" s="26"/>
      <c r="D23" s="27"/>
      <c r="E23" s="18" t="s">
        <v>36</v>
      </c>
      <c r="F23" s="18" t="s">
        <v>43</v>
      </c>
      <c r="G23" s="19">
        <v>437.63792</v>
      </c>
      <c r="H23" s="19">
        <f t="shared" si="0"/>
        <v>304.59599232</v>
      </c>
      <c r="I23" s="41">
        <v>0.0842</v>
      </c>
      <c r="J23" s="43"/>
      <c r="K23" s="1">
        <v>5197.6</v>
      </c>
      <c r="L23" s="1">
        <v>11939.88</v>
      </c>
      <c r="O23" s="1">
        <v>0.696</v>
      </c>
    </row>
    <row r="24" s="1" customFormat="1" ht="27" customHeight="1" spans="1:15">
      <c r="A24" s="8">
        <v>19</v>
      </c>
      <c r="B24" s="20"/>
      <c r="C24" s="26"/>
      <c r="D24" s="27"/>
      <c r="E24" s="18" t="s">
        <v>36</v>
      </c>
      <c r="F24" s="18" t="s">
        <v>44</v>
      </c>
      <c r="G24" s="19">
        <v>504.1672</v>
      </c>
      <c r="H24" s="19">
        <f t="shared" si="0"/>
        <v>350.9003712</v>
      </c>
      <c r="I24" s="41">
        <v>0.097</v>
      </c>
      <c r="J24" s="43"/>
      <c r="K24" s="1">
        <v>5197.6</v>
      </c>
      <c r="L24" s="1">
        <v>11939.88</v>
      </c>
      <c r="O24" s="1">
        <v>0.696</v>
      </c>
    </row>
    <row r="25" s="1" customFormat="1" ht="27" customHeight="1" spans="1:15">
      <c r="A25" s="8">
        <v>20</v>
      </c>
      <c r="B25" s="20"/>
      <c r="C25" s="26"/>
      <c r="D25" s="27"/>
      <c r="E25" s="18" t="s">
        <v>36</v>
      </c>
      <c r="F25" s="18" t="s">
        <v>45</v>
      </c>
      <c r="G25" s="19">
        <v>504.1672</v>
      </c>
      <c r="H25" s="19">
        <f t="shared" si="0"/>
        <v>350.9003712</v>
      </c>
      <c r="I25" s="41">
        <v>0.097</v>
      </c>
      <c r="J25" s="43"/>
      <c r="K25" s="1">
        <v>5197.6</v>
      </c>
      <c r="L25" s="1">
        <v>11939.88</v>
      </c>
      <c r="O25" s="1">
        <v>0.696</v>
      </c>
    </row>
    <row r="26" s="1" customFormat="1" ht="27" customHeight="1" spans="1:15">
      <c r="A26" s="8">
        <v>21</v>
      </c>
      <c r="B26" s="20"/>
      <c r="C26" s="26"/>
      <c r="D26" s="27"/>
      <c r="E26" s="18" t="s">
        <v>36</v>
      </c>
      <c r="F26" s="18" t="s">
        <v>46</v>
      </c>
      <c r="G26" s="19">
        <v>504.1672</v>
      </c>
      <c r="H26" s="19">
        <f t="shared" si="0"/>
        <v>350.9003712</v>
      </c>
      <c r="I26" s="41">
        <v>0.097</v>
      </c>
      <c r="J26" s="43"/>
      <c r="K26" s="1">
        <v>5197.6</v>
      </c>
      <c r="L26" s="1">
        <v>11939.88</v>
      </c>
      <c r="O26" s="1">
        <v>0.696</v>
      </c>
    </row>
    <row r="27" s="1" customFormat="1" ht="27" customHeight="1" spans="1:15">
      <c r="A27" s="8">
        <v>22</v>
      </c>
      <c r="B27" s="20"/>
      <c r="C27" s="26"/>
      <c r="D27" s="27"/>
      <c r="E27" s="18" t="s">
        <v>36</v>
      </c>
      <c r="F27" s="18" t="s">
        <v>47</v>
      </c>
      <c r="G27" s="19">
        <v>437.63792</v>
      </c>
      <c r="H27" s="19">
        <f t="shared" si="0"/>
        <v>304.59599232</v>
      </c>
      <c r="I27" s="41">
        <v>0.0842</v>
      </c>
      <c r="J27" s="43"/>
      <c r="K27" s="1">
        <v>5197.6</v>
      </c>
      <c r="L27" s="1">
        <v>11939.88</v>
      </c>
      <c r="O27" s="1">
        <v>0.696</v>
      </c>
    </row>
    <row r="28" s="1" customFormat="1" ht="27" customHeight="1" spans="1:15">
      <c r="A28" s="8">
        <v>23</v>
      </c>
      <c r="B28" s="20"/>
      <c r="C28" s="26"/>
      <c r="D28" s="27"/>
      <c r="E28" s="18" t="s">
        <v>32</v>
      </c>
      <c r="F28" s="18" t="s">
        <v>48</v>
      </c>
      <c r="G28" s="19">
        <v>253.12312</v>
      </c>
      <c r="H28" s="19">
        <f t="shared" si="0"/>
        <v>176.17369152</v>
      </c>
      <c r="I28" s="41">
        <v>0.0487</v>
      </c>
      <c r="J28" s="43"/>
      <c r="K28" s="1">
        <v>5197.6</v>
      </c>
      <c r="L28" s="1">
        <v>11939.88</v>
      </c>
      <c r="O28" s="1">
        <v>0.696</v>
      </c>
    </row>
    <row r="29" s="1" customFormat="1" ht="27" customHeight="1" spans="1:15">
      <c r="A29" s="8">
        <v>24</v>
      </c>
      <c r="B29" s="20"/>
      <c r="C29" s="26"/>
      <c r="D29" s="27"/>
      <c r="E29" s="18" t="s">
        <v>36</v>
      </c>
      <c r="F29" s="18" t="s">
        <v>49</v>
      </c>
      <c r="G29" s="19">
        <v>253.12312</v>
      </c>
      <c r="H29" s="19">
        <f t="shared" si="0"/>
        <v>176.17369152</v>
      </c>
      <c r="I29" s="41">
        <v>0.0487</v>
      </c>
      <c r="J29" s="43"/>
      <c r="K29" s="1">
        <v>5197.6</v>
      </c>
      <c r="L29" s="1">
        <v>11939.88</v>
      </c>
      <c r="O29" s="1">
        <v>0.696</v>
      </c>
    </row>
    <row r="30" s="1" customFormat="1" ht="27" customHeight="1" spans="1:15">
      <c r="A30" s="8">
        <v>25</v>
      </c>
      <c r="B30" s="20"/>
      <c r="C30" s="26"/>
      <c r="D30" s="27"/>
      <c r="E30" s="18" t="s">
        <v>50</v>
      </c>
      <c r="F30" s="18" t="s">
        <v>51</v>
      </c>
      <c r="G30" s="19">
        <v>167.36272</v>
      </c>
      <c r="H30" s="19">
        <f t="shared" si="0"/>
        <v>116.48445312</v>
      </c>
      <c r="I30" s="41">
        <v>0.0322</v>
      </c>
      <c r="J30" s="43"/>
      <c r="K30" s="1">
        <v>5197.6</v>
      </c>
      <c r="L30" s="1">
        <v>11939.88</v>
      </c>
      <c r="O30" s="1">
        <v>0.696</v>
      </c>
    </row>
    <row r="31" s="1" customFormat="1" ht="27" customHeight="1" spans="1:15">
      <c r="A31" s="8">
        <v>26</v>
      </c>
      <c r="B31" s="20"/>
      <c r="C31" s="26"/>
      <c r="D31" s="27"/>
      <c r="E31" s="18" t="s">
        <v>50</v>
      </c>
      <c r="F31" s="18" t="s">
        <v>52</v>
      </c>
      <c r="G31" s="19">
        <v>168.40224</v>
      </c>
      <c r="H31" s="19">
        <f t="shared" si="0"/>
        <v>117.20795904</v>
      </c>
      <c r="I31" s="41">
        <v>0.0324</v>
      </c>
      <c r="J31" s="43"/>
      <c r="K31" s="1">
        <v>5197.6</v>
      </c>
      <c r="L31" s="1">
        <v>11939.88</v>
      </c>
      <c r="O31" s="1">
        <v>0.696</v>
      </c>
    </row>
    <row r="32" s="1" customFormat="1" ht="27" customHeight="1" spans="1:15">
      <c r="A32" s="8">
        <v>27</v>
      </c>
      <c r="B32" s="20"/>
      <c r="C32" s="26"/>
      <c r="D32" s="27"/>
      <c r="E32" s="18" t="s">
        <v>36</v>
      </c>
      <c r="F32" s="18" t="s">
        <v>53</v>
      </c>
      <c r="G32" s="19">
        <v>168.40224</v>
      </c>
      <c r="H32" s="19">
        <f t="shared" si="0"/>
        <v>117.20795904</v>
      </c>
      <c r="I32" s="41">
        <v>0.0324</v>
      </c>
      <c r="J32" s="43"/>
      <c r="K32" s="1">
        <v>5197.6</v>
      </c>
      <c r="L32" s="1">
        <v>11939.88</v>
      </c>
      <c r="O32" s="1">
        <v>0.696</v>
      </c>
    </row>
    <row r="33" s="1" customFormat="1" ht="27" customHeight="1" spans="1:15">
      <c r="A33" s="8">
        <v>28</v>
      </c>
      <c r="B33" s="22"/>
      <c r="C33" s="28"/>
      <c r="D33" s="29"/>
      <c r="E33" s="18" t="s">
        <v>32</v>
      </c>
      <c r="F33" s="18" t="s">
        <v>54</v>
      </c>
      <c r="G33" s="19">
        <v>504.1672</v>
      </c>
      <c r="H33" s="19">
        <f t="shared" si="0"/>
        <v>350.9003712</v>
      </c>
      <c r="I33" s="41">
        <v>0.097</v>
      </c>
      <c r="J33" s="43"/>
      <c r="K33" s="1">
        <v>5197.6</v>
      </c>
      <c r="L33" s="1">
        <v>11939.88</v>
      </c>
      <c r="O33" s="1">
        <v>0.696</v>
      </c>
    </row>
    <row r="34" s="1" customFormat="1" ht="27" customHeight="1" spans="1:15">
      <c r="A34" s="8">
        <v>29</v>
      </c>
      <c r="B34" s="15" t="s">
        <v>55</v>
      </c>
      <c r="C34" s="45" t="s">
        <v>56</v>
      </c>
      <c r="D34" s="25">
        <v>4766.9</v>
      </c>
      <c r="E34" s="18" t="s">
        <v>36</v>
      </c>
      <c r="F34" s="18" t="s">
        <v>57</v>
      </c>
      <c r="G34" s="19">
        <v>504.33802</v>
      </c>
      <c r="H34" s="19">
        <f t="shared" si="0"/>
        <v>351.01926192</v>
      </c>
      <c r="I34" s="41">
        <v>0.1058</v>
      </c>
      <c r="J34" s="43"/>
      <c r="K34" s="1">
        <v>4766.9</v>
      </c>
      <c r="L34" s="1">
        <v>11939.88</v>
      </c>
      <c r="O34" s="1">
        <v>0.696</v>
      </c>
    </row>
    <row r="35" s="1" customFormat="1" ht="27" customHeight="1" spans="1:15">
      <c r="A35" s="8">
        <v>30</v>
      </c>
      <c r="B35" s="15"/>
      <c r="C35" s="20"/>
      <c r="D35" s="27"/>
      <c r="E35" s="18" t="s">
        <v>50</v>
      </c>
      <c r="F35" s="18" t="s">
        <v>58</v>
      </c>
      <c r="G35" s="19">
        <v>310.80188</v>
      </c>
      <c r="H35" s="19">
        <f t="shared" si="0"/>
        <v>216.31810848</v>
      </c>
      <c r="I35" s="41">
        <v>0.0652</v>
      </c>
      <c r="J35" s="43"/>
      <c r="K35" s="1">
        <v>4766.9</v>
      </c>
      <c r="L35" s="1">
        <v>11939.88</v>
      </c>
      <c r="O35" s="1">
        <v>0.696</v>
      </c>
    </row>
    <row r="36" s="1" customFormat="1" ht="27" customHeight="1" spans="1:15">
      <c r="A36" s="8">
        <v>31</v>
      </c>
      <c r="B36" s="15"/>
      <c r="C36" s="20"/>
      <c r="D36" s="27"/>
      <c r="E36" s="18" t="s">
        <v>50</v>
      </c>
      <c r="F36" s="18" t="s">
        <v>59</v>
      </c>
      <c r="G36" s="19">
        <v>252.16901</v>
      </c>
      <c r="H36" s="19">
        <f t="shared" si="0"/>
        <v>175.50963096</v>
      </c>
      <c r="I36" s="41">
        <v>0.0529</v>
      </c>
      <c r="J36" s="43"/>
      <c r="K36" s="1">
        <v>4766.9</v>
      </c>
      <c r="L36" s="1">
        <v>11939.88</v>
      </c>
      <c r="O36" s="1">
        <v>0.696</v>
      </c>
    </row>
    <row r="37" s="1" customFormat="1" ht="27" customHeight="1" spans="1:15">
      <c r="A37" s="8">
        <v>32</v>
      </c>
      <c r="B37" s="15"/>
      <c r="C37" s="20"/>
      <c r="D37" s="27"/>
      <c r="E37" s="18" t="s">
        <v>50</v>
      </c>
      <c r="F37" s="18" t="s">
        <v>60</v>
      </c>
      <c r="G37" s="19">
        <v>252.16901</v>
      </c>
      <c r="H37" s="19">
        <f t="shared" si="0"/>
        <v>175.50963096</v>
      </c>
      <c r="I37" s="41">
        <v>0.0529</v>
      </c>
      <c r="J37" s="43"/>
      <c r="K37" s="1">
        <v>4766.9</v>
      </c>
      <c r="L37" s="1">
        <v>11939.88</v>
      </c>
      <c r="O37" s="1">
        <v>0.696</v>
      </c>
    </row>
    <row r="38" s="1" customFormat="1" ht="27" customHeight="1" spans="1:15">
      <c r="A38" s="8">
        <v>33</v>
      </c>
      <c r="B38" s="15"/>
      <c r="C38" s="20"/>
      <c r="D38" s="27"/>
      <c r="E38" s="18" t="s">
        <v>25</v>
      </c>
      <c r="F38" s="18" t="s">
        <v>61</v>
      </c>
      <c r="G38" s="19">
        <v>504.33802</v>
      </c>
      <c r="H38" s="19">
        <f t="shared" si="0"/>
        <v>351.01926192</v>
      </c>
      <c r="I38" s="41">
        <v>0.1058</v>
      </c>
      <c r="J38" s="43"/>
      <c r="K38" s="1">
        <v>4766.9</v>
      </c>
      <c r="L38" s="1">
        <v>11939.88</v>
      </c>
      <c r="O38" s="1">
        <v>0.696</v>
      </c>
    </row>
    <row r="39" s="1" customFormat="1" ht="27" customHeight="1" spans="1:15">
      <c r="A39" s="8">
        <v>34</v>
      </c>
      <c r="B39" s="15"/>
      <c r="C39" s="20"/>
      <c r="D39" s="27"/>
      <c r="E39" s="18" t="s">
        <v>25</v>
      </c>
      <c r="F39" s="18" t="s">
        <v>62</v>
      </c>
      <c r="G39" s="19">
        <v>504.33802</v>
      </c>
      <c r="H39" s="19">
        <f t="shared" si="0"/>
        <v>351.01926192</v>
      </c>
      <c r="I39" s="41">
        <v>0.1058</v>
      </c>
      <c r="J39" s="43"/>
      <c r="K39" s="1">
        <v>4766.9</v>
      </c>
      <c r="L39" s="1">
        <v>11939.88</v>
      </c>
      <c r="O39" s="1">
        <v>0.696</v>
      </c>
    </row>
    <row r="40" s="1" customFormat="1" ht="27" customHeight="1" spans="1:15">
      <c r="A40" s="8">
        <v>35</v>
      </c>
      <c r="B40" s="15"/>
      <c r="C40" s="20"/>
      <c r="D40" s="27"/>
      <c r="E40" s="18" t="s">
        <v>27</v>
      </c>
      <c r="F40" s="18" t="s">
        <v>63</v>
      </c>
      <c r="G40" s="19">
        <v>339.87997</v>
      </c>
      <c r="H40" s="19">
        <f t="shared" si="0"/>
        <v>236.55645912</v>
      </c>
      <c r="I40" s="41">
        <v>0.0713</v>
      </c>
      <c r="J40" s="43"/>
      <c r="K40" s="1">
        <v>4766.9</v>
      </c>
      <c r="L40" s="1">
        <v>11939.88</v>
      </c>
      <c r="O40" s="1">
        <v>0.696</v>
      </c>
    </row>
    <row r="41" s="1" customFormat="1" ht="27" customHeight="1" spans="1:15">
      <c r="A41" s="8">
        <v>36</v>
      </c>
      <c r="B41" s="15"/>
      <c r="C41" s="20"/>
      <c r="D41" s="27"/>
      <c r="E41" s="18" t="s">
        <v>27</v>
      </c>
      <c r="F41" s="18" t="s">
        <v>64</v>
      </c>
      <c r="G41" s="19">
        <v>254.07577</v>
      </c>
      <c r="H41" s="19">
        <f t="shared" si="0"/>
        <v>176.83673592</v>
      </c>
      <c r="I41" s="41">
        <v>0.0533</v>
      </c>
      <c r="J41" s="43"/>
      <c r="K41" s="1">
        <v>4766.9</v>
      </c>
      <c r="L41" s="1">
        <v>11939.88</v>
      </c>
      <c r="O41" s="1">
        <v>0.696</v>
      </c>
    </row>
    <row r="42" s="1" customFormat="1" ht="27" customHeight="1" spans="1:15">
      <c r="A42" s="8">
        <v>37</v>
      </c>
      <c r="B42" s="15"/>
      <c r="C42" s="20"/>
      <c r="D42" s="27"/>
      <c r="E42" s="18" t="s">
        <v>27</v>
      </c>
      <c r="F42" s="18" t="s">
        <v>65</v>
      </c>
      <c r="G42" s="19">
        <v>331.77624</v>
      </c>
      <c r="H42" s="19">
        <f t="shared" si="0"/>
        <v>230.91626304</v>
      </c>
      <c r="I42" s="41">
        <v>0.0696</v>
      </c>
      <c r="J42" s="43"/>
      <c r="K42" s="1">
        <v>4766.9</v>
      </c>
      <c r="L42" s="1">
        <v>11939.88</v>
      </c>
      <c r="O42" s="1">
        <v>0.696</v>
      </c>
    </row>
    <row r="43" s="1" customFormat="1" ht="27" customHeight="1" spans="1:15">
      <c r="A43" s="8">
        <v>38</v>
      </c>
      <c r="B43" s="15"/>
      <c r="C43" s="20"/>
      <c r="D43" s="27"/>
      <c r="E43" s="18" t="s">
        <v>27</v>
      </c>
      <c r="F43" s="18" t="s">
        <v>66</v>
      </c>
      <c r="G43" s="19">
        <v>504.33802</v>
      </c>
      <c r="H43" s="19">
        <f t="shared" si="0"/>
        <v>351.01926192</v>
      </c>
      <c r="I43" s="41">
        <v>0.1058</v>
      </c>
      <c r="J43" s="43"/>
      <c r="K43" s="1">
        <v>4766.9</v>
      </c>
      <c r="L43" s="1">
        <v>11939.88</v>
      </c>
      <c r="O43" s="1">
        <v>0.696</v>
      </c>
    </row>
    <row r="44" s="1" customFormat="1" ht="27" customHeight="1" spans="1:15">
      <c r="A44" s="8">
        <v>39</v>
      </c>
      <c r="B44" s="15"/>
      <c r="C44" s="20"/>
      <c r="D44" s="27"/>
      <c r="E44" s="18" t="s">
        <v>27</v>
      </c>
      <c r="F44" s="18" t="s">
        <v>67</v>
      </c>
      <c r="G44" s="19">
        <v>504.33802</v>
      </c>
      <c r="H44" s="19">
        <f t="shared" si="0"/>
        <v>351.01926192</v>
      </c>
      <c r="I44" s="41">
        <v>0.1058</v>
      </c>
      <c r="J44" s="43"/>
      <c r="K44" s="1">
        <v>4766.9</v>
      </c>
      <c r="L44" s="1">
        <v>11939.88</v>
      </c>
      <c r="O44" s="1">
        <v>0.696</v>
      </c>
    </row>
    <row r="45" s="1" customFormat="1" ht="27" customHeight="1" spans="1:15">
      <c r="A45" s="8">
        <v>40</v>
      </c>
      <c r="B45" s="15"/>
      <c r="C45" s="20"/>
      <c r="D45" s="27"/>
      <c r="E45" s="18" t="s">
        <v>23</v>
      </c>
      <c r="F45" s="18" t="s">
        <v>68</v>
      </c>
      <c r="G45" s="19">
        <v>252.16901</v>
      </c>
      <c r="H45" s="19">
        <f t="shared" si="0"/>
        <v>175.50963096</v>
      </c>
      <c r="I45" s="41">
        <v>0.0529</v>
      </c>
      <c r="J45" s="43"/>
      <c r="K45" s="1">
        <v>4766.9</v>
      </c>
      <c r="L45" s="1">
        <v>11939.88</v>
      </c>
      <c r="O45" s="1">
        <v>0.696</v>
      </c>
    </row>
    <row r="46" s="1" customFormat="1" ht="27" customHeight="1" spans="1:15">
      <c r="A46" s="8">
        <v>41</v>
      </c>
      <c r="B46" s="15"/>
      <c r="C46" s="22"/>
      <c r="D46" s="29"/>
      <c r="E46" s="18" t="s">
        <v>32</v>
      </c>
      <c r="F46" s="18" t="s">
        <v>69</v>
      </c>
      <c r="G46" s="19">
        <v>252.16901</v>
      </c>
      <c r="H46" s="19">
        <f t="shared" si="0"/>
        <v>175.50963096</v>
      </c>
      <c r="I46" s="41">
        <v>0.0529</v>
      </c>
      <c r="J46" s="43"/>
      <c r="K46" s="1">
        <v>4766.9</v>
      </c>
      <c r="L46" s="1">
        <v>11939.88</v>
      </c>
      <c r="O46" s="1">
        <v>0.696</v>
      </c>
    </row>
    <row r="47" s="1" customFormat="1" ht="27" customHeight="1" spans="1:15">
      <c r="A47" s="8">
        <v>42</v>
      </c>
      <c r="B47" s="9" t="s">
        <v>70</v>
      </c>
      <c r="C47" s="8" t="s">
        <v>71</v>
      </c>
      <c r="D47" s="30">
        <v>503.7</v>
      </c>
      <c r="E47" s="18" t="s">
        <v>16</v>
      </c>
      <c r="F47" s="18" t="s">
        <v>72</v>
      </c>
      <c r="G47" s="19">
        <v>503.7</v>
      </c>
      <c r="H47" s="19">
        <f t="shared" si="0"/>
        <v>350.5752</v>
      </c>
      <c r="I47" s="41">
        <v>1</v>
      </c>
      <c r="J47" s="43"/>
      <c r="K47" s="1">
        <v>503.7</v>
      </c>
      <c r="L47" s="1">
        <v>11939.88</v>
      </c>
      <c r="O47" s="1">
        <v>0.696</v>
      </c>
    </row>
    <row r="48" s="1" customFormat="1" ht="27" customHeight="1" spans="1:15">
      <c r="A48" s="8">
        <v>43</v>
      </c>
      <c r="B48" s="18" t="s">
        <v>73</v>
      </c>
      <c r="C48" s="8" t="s">
        <v>74</v>
      </c>
      <c r="D48" s="30">
        <v>503.7</v>
      </c>
      <c r="E48" s="18" t="s">
        <v>23</v>
      </c>
      <c r="F48" s="18" t="s">
        <v>75</v>
      </c>
      <c r="G48" s="19">
        <v>503.7</v>
      </c>
      <c r="H48" s="19">
        <f t="shared" si="0"/>
        <v>350.5752</v>
      </c>
      <c r="I48" s="41">
        <v>1</v>
      </c>
      <c r="J48" s="43"/>
      <c r="K48" s="1">
        <v>503.7</v>
      </c>
      <c r="L48" s="1">
        <v>11939.88</v>
      </c>
      <c r="O48" s="1">
        <v>0.696</v>
      </c>
    </row>
    <row r="49" s="1" customFormat="1" ht="32" customHeight="1" spans="1:15">
      <c r="A49" s="8">
        <v>44</v>
      </c>
      <c r="B49" s="18" t="s">
        <v>76</v>
      </c>
      <c r="C49" s="46" t="s">
        <v>77</v>
      </c>
      <c r="D49" s="30">
        <v>503.7</v>
      </c>
      <c r="E49" s="18" t="s">
        <v>25</v>
      </c>
      <c r="F49" s="18" t="s">
        <v>78</v>
      </c>
      <c r="G49" s="19">
        <v>503.7</v>
      </c>
      <c r="H49" s="19">
        <f t="shared" si="0"/>
        <v>350.5752</v>
      </c>
      <c r="I49" s="41">
        <v>1</v>
      </c>
      <c r="J49" s="43"/>
      <c r="K49" s="1">
        <v>503.7</v>
      </c>
      <c r="L49" s="1">
        <v>11939.88</v>
      </c>
      <c r="O49" s="1">
        <v>0.696</v>
      </c>
    </row>
    <row r="50" s="1" customFormat="1" ht="27" customHeight="1" spans="1:15">
      <c r="A50" s="8">
        <v>45</v>
      </c>
      <c r="B50" s="15" t="s">
        <v>79</v>
      </c>
      <c r="C50" s="47" t="s">
        <v>80</v>
      </c>
      <c r="D50" s="32">
        <v>503.7</v>
      </c>
      <c r="E50" s="18" t="s">
        <v>23</v>
      </c>
      <c r="F50" s="18" t="s">
        <v>81</v>
      </c>
      <c r="G50" s="19">
        <v>167.2284</v>
      </c>
      <c r="H50" s="19">
        <f t="shared" si="0"/>
        <v>116.3909664</v>
      </c>
      <c r="I50" s="41">
        <v>0.332</v>
      </c>
      <c r="J50" s="43"/>
      <c r="K50" s="1">
        <v>503.7</v>
      </c>
      <c r="L50" s="1">
        <v>11939.88</v>
      </c>
      <c r="O50" s="1">
        <v>0.696</v>
      </c>
    </row>
    <row r="51" s="1" customFormat="1" ht="27" customHeight="1" spans="1:15">
      <c r="A51" s="8">
        <v>46</v>
      </c>
      <c r="B51" s="15"/>
      <c r="C51" s="33"/>
      <c r="D51" s="34"/>
      <c r="E51" s="18" t="s">
        <v>50</v>
      </c>
      <c r="F51" s="18" t="s">
        <v>82</v>
      </c>
      <c r="G51" s="19">
        <v>167.2284</v>
      </c>
      <c r="H51" s="19">
        <f t="shared" si="0"/>
        <v>116.3909664</v>
      </c>
      <c r="I51" s="41">
        <v>0.332</v>
      </c>
      <c r="J51" s="43"/>
      <c r="K51" s="1">
        <v>503.7</v>
      </c>
      <c r="L51" s="1">
        <v>11939.88</v>
      </c>
      <c r="O51" s="1">
        <v>0.696</v>
      </c>
    </row>
    <row r="52" s="1" customFormat="1" ht="27" customHeight="1" spans="1:15">
      <c r="A52" s="8">
        <v>47</v>
      </c>
      <c r="B52" s="15"/>
      <c r="C52" s="35"/>
      <c r="D52" s="36"/>
      <c r="E52" s="18" t="s">
        <v>36</v>
      </c>
      <c r="F52" s="18" t="s">
        <v>83</v>
      </c>
      <c r="G52" s="19">
        <v>169.2432</v>
      </c>
      <c r="H52" s="19">
        <f t="shared" si="0"/>
        <v>117.7932672</v>
      </c>
      <c r="I52" s="41">
        <v>0.336</v>
      </c>
      <c r="J52" s="43"/>
      <c r="K52" s="1">
        <v>503.7</v>
      </c>
      <c r="L52" s="1">
        <v>11939.88</v>
      </c>
      <c r="O52" s="1">
        <v>0.696</v>
      </c>
    </row>
    <row r="53" ht="30.75" customHeight="1"/>
  </sheetData>
  <mergeCells count="23">
    <mergeCell ref="A2:J2"/>
    <mergeCell ref="A3:A4"/>
    <mergeCell ref="B3:B4"/>
    <mergeCell ref="B6:B19"/>
    <mergeCell ref="B20:B33"/>
    <mergeCell ref="B34:B46"/>
    <mergeCell ref="B50:B52"/>
    <mergeCell ref="C3:C4"/>
    <mergeCell ref="C6:C19"/>
    <mergeCell ref="C20:C33"/>
    <mergeCell ref="C34:C46"/>
    <mergeCell ref="C50:C52"/>
    <mergeCell ref="D3:D4"/>
    <mergeCell ref="D6:D19"/>
    <mergeCell ref="D20:D33"/>
    <mergeCell ref="D34:D46"/>
    <mergeCell ref="D50:D52"/>
    <mergeCell ref="E3:E4"/>
    <mergeCell ref="F3:F4"/>
    <mergeCell ref="G3:G4"/>
    <mergeCell ref="H3:H4"/>
    <mergeCell ref="I3:I4"/>
    <mergeCell ref="J3:J4"/>
  </mergeCells>
  <pageMargins left="0.393055555555556" right="0.271527777777778" top="0.747916666666667" bottom="0.747916666666667" header="0.313888888888889" footer="0.313888888888889"/>
  <pageSetup paperSize="9" scale="82" orientation="portrait" horizontalDpi="600" verticalDpi="300"/>
  <headerFooter/>
  <rowBreaks count="1" manualBreakCount="1">
    <brk id="33" max="9" man="1"/>
  </rowBreaks>
  <colBreaks count="1" manualBreakCount="1">
    <brk id="10" max="5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2024-09-09T03:50:12Z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  <property fmtid="{D5CDD505-2E9C-101B-9397-08002B2CF9AE}" pid="3" name="ICV">
    <vt:lpwstr>271029CA6E2147F6906FD477DCCFB8F2_12</vt:lpwstr>
  </property>
</Properties>
</file>