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8"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部门基本支出预算表04!$A$1:$W$103</definedName>
    <definedName name="_xlnm._FilterDatabase" localSheetId="7" hidden="1">'部门项目支出预算表05-1'!$A$1:$W$96</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<sst xmlns="http://schemas.openxmlformats.org/spreadsheetml/2006/main" count="3707" uniqueCount="994">
  <si>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</si>
  <si>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</si>
  <si>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</si>
  <si>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</si>
  <si>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</si>
  <si>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</si>
  <si>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</si>
  <si>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</si>
  <si>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</si>
  <si>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</si>
  <si>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</si>
  <si>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</si>
  <si>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</si>
  <si>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</si>
  <si>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</si>
  <si>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</si>
  <si>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</si>
  <si>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</si>
  <si>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</si>
  <si>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</si>
  <si>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</si>
  <si>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</si>
  <si>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</si>
  <si>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</si>
  <si>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</si>
  <si>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</si>
  <si>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</si>
  <si>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</si>
  <si>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</si>
  <si>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</si>
  <si>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</si>
  <si>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</si>
  <si>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</si>
  <si>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</si>
  <si>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</si>
  <si>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</si>
  <si>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</si>
  <si>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</si>
  <si>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</si>
  <si>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</si>
  <si>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</si>
  <si>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</si>
  <si>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</si>
  <si>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</si>
  <si>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</si>
  <si>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</si>
  <si>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</si>
  <si>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</si>
  <si>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</si>
  <si>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</si>
  <si>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</si>
  <si>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</si>
  <si>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</si>
  <si>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</si>
  <si>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</si>
  <si>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</si>
  <si>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</si>
  <si>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</si>
  <si>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</si>
  <si>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</si>
  <si>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</si>
  <si>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</si>
  <si>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</si>
  <si>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</si>
  <si>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</si>
  <si>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</si>
  <si>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</si>
  <si>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</si>
  <si>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</si>
  <si>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</si>
  <si>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120</t>
  </si>
  <si>
    <t>临沧市临翔区住房和城乡建设局</t>
  </si>
  <si>
    <t>120001</t>
  </si>
  <si>
    <t>120004</t>
  </si>
  <si>
    <t>临沧市临翔区环境卫生管理站</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</si>
  <si>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</si>
  <si>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</si>
  <si>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</si>
  <si>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</si>
  <si>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</si>
  <si>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</si>
  <si>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</si>
  <si>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</si>
  <si>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</si>
  <si>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</si>
  <si>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</si>
  <si>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</si>
  <si>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</si>
  <si>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</si>
  <si>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</si>
  <si>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</si>
  <si>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</si>
  <si>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</si>
  <si>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</si>
  <si>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</si>
  <si>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</si>
  <si>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</si>
  <si>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</si>
  <si>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</si>
  <si>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</si>
  <si>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</si>
  <si>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</si>
  <si>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</si>
  <si>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</si>
  <si>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</si>
  <si>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</si>
  <si>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</si>
  <si>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</si>
  <si>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</si>
  <si>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</si>
  <si>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</si>
  <si>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</si>
  <si>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</si>
  <si>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</si>
  <si>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</si>
  <si>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</si>
  <si>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</si>
  <si>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</si>
  <si>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</si>
  <si>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</si>
  <si>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2110302</t>
  </si>
  <si>
    <t>水体</t>
  </si>
  <si>
    <t>21199</t>
  </si>
  <si>
    <t>其他节能环保支出</t>
  </si>
  <si>
    <t>2119999</t>
  </si>
  <si>
    <t>212</t>
  </si>
  <si>
    <t>城乡社区支出</t>
  </si>
  <si>
    <t>21201</t>
  </si>
  <si>
    <t>城乡社区管理事务</t>
  </si>
  <si>
    <t>2120101</t>
  </si>
  <si>
    <t>行政运行</t>
  </si>
  <si>
    <t>2120199</t>
  </si>
  <si>
    <t>其他城乡社区管理事务支出</t>
  </si>
  <si>
    <t>21203</t>
  </si>
  <si>
    <t>城乡社区公共设施</t>
  </si>
  <si>
    <t>2120303</t>
  </si>
  <si>
    <t>小城镇基础设施建设</t>
  </si>
  <si>
    <t>2120399</t>
  </si>
  <si>
    <t>其他城乡社区公共设施支出</t>
  </si>
  <si>
    <t>21205</t>
  </si>
  <si>
    <t>城乡社区环境卫生</t>
  </si>
  <si>
    <t>2120501</t>
  </si>
  <si>
    <t>21298</t>
  </si>
  <si>
    <t>超长期特别国债安排的支出</t>
  </si>
  <si>
    <t>2129801</t>
  </si>
  <si>
    <t>215</t>
  </si>
  <si>
    <t>资源勘探工业信息等支出</t>
  </si>
  <si>
    <t>21508</t>
  </si>
  <si>
    <t>支持中小企业发展和管理支出</t>
  </si>
  <si>
    <t>2150805</t>
  </si>
  <si>
    <t>中小企业发展专项</t>
  </si>
  <si>
    <t>221</t>
  </si>
  <si>
    <t>住房保障支出</t>
  </si>
  <si>
    <t>22101</t>
  </si>
  <si>
    <t>保障性安居工程支出</t>
  </si>
  <si>
    <t>2210103</t>
  </si>
  <si>
    <t>棚户区改造</t>
  </si>
  <si>
    <t>2210108</t>
  </si>
  <si>
    <t>老旧小区改造</t>
  </si>
  <si>
    <t>2210111</t>
  </si>
  <si>
    <t>配租型住房保障</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</si>
  <si>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</si>
  <si>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</si>
  <si>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</si>
  <si>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</si>
  <si>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</si>
  <si>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</si>
  <si>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</si>
  <si>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</si>
  <si>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</si>
  <si>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</si>
  <si>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</si>
  <si>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</si>
  <si>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</si>
  <si>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</si>
  <si>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</si>
  <si>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</si>
  <si>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</si>
  <si>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</si>
  <si>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</si>
  <si>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</si>
  <si>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</si>
  <si>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</si>
  <si>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</si>
  <si>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</si>
  <si>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</si>
  <si>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</si>
  <si>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</si>
  <si>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</si>
  <si>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</si>
  <si>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</si>
  <si>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</si>
  <si>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</si>
  <si>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</si>
  <si>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</si>
  <si>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</si>
  <si>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</si>
  <si>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</si>
  <si>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</si>
  <si>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</si>
  <si>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</si>
  <si>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</si>
  <si>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</si>
  <si>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</si>
  <si>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</si>
  <si>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</si>
  <si>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</si>
  <si>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</si>
  <si>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</si>
  <si>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</si>
  <si>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</si>
  <si>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</si>
  <si>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</si>
  <si>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</si>
  <si>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</si>
  <si>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</si>
  <si>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</si>
  <si>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</si>
  <si>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</si>
  <si>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</si>
  <si>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</si>
  <si>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</si>
  <si>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</si>
  <si>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</si>
  <si>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</si>
  <si>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</si>
  <si>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</si>
  <si>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</si>
  <si>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</si>
  <si>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</si>
  <si>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</si>
  <si>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</si>
  <si>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</si>
  <si>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</si>
  <si>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</si>
  <si>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</si>
  <si>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</si>
  <si>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</si>
  <si>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</si>
  <si>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</si>
  <si>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</si>
  <si>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</si>
  <si>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</si>
  <si>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</si>
  <si>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530902210000000017408</t>
  </si>
  <si>
    <t>行政人员支出工资</t>
  </si>
  <si>
    <t>30101</t>
  </si>
  <si>
    <t>基本工资</t>
  </si>
  <si>
    <t>530902210000000017409</t>
  </si>
  <si>
    <t>事业人员支出工资</t>
  </si>
  <si>
    <t>30102</t>
  </si>
  <si>
    <t>津贴补贴</t>
  </si>
  <si>
    <t>530902231100001379703</t>
  </si>
  <si>
    <t>行政人员绩效考核奖励（2017年提高标准部分）</t>
  </si>
  <si>
    <t>30103</t>
  </si>
  <si>
    <t>奖金</t>
  </si>
  <si>
    <t>30107</t>
  </si>
  <si>
    <t>绩效工资</t>
  </si>
  <si>
    <t>530902231100001379728</t>
  </si>
  <si>
    <t>绩效工资（2017年提高标准部分）</t>
  </si>
  <si>
    <t>530902210000000017410</t>
  </si>
  <si>
    <t>社会保障缴费</t>
  </si>
  <si>
    <t>30108</t>
  </si>
  <si>
    <t>机关事业单位基本养老保险缴费</t>
  </si>
  <si>
    <t>30110</t>
  </si>
  <si>
    <t>职工基本医疗保险缴费</t>
  </si>
  <si>
    <t>30111</t>
  </si>
  <si>
    <t>公务员医疗补助缴费</t>
  </si>
  <si>
    <t>30112</t>
  </si>
  <si>
    <t>其他社会保障缴费</t>
  </si>
  <si>
    <t>530902210000000017411</t>
  </si>
  <si>
    <t>30113</t>
  </si>
  <si>
    <t>530902251100003806784</t>
  </si>
  <si>
    <t>离退休干部党支部工作经费</t>
  </si>
  <si>
    <t>30201</t>
  </si>
  <si>
    <t>办公费</t>
  </si>
  <si>
    <t>530902210000000017415</t>
  </si>
  <si>
    <t>一般公用经费</t>
  </si>
  <si>
    <t>30211</t>
  </si>
  <si>
    <t>差旅费</t>
  </si>
  <si>
    <t>30202</t>
  </si>
  <si>
    <t>印刷费</t>
  </si>
  <si>
    <t>30205</t>
  </si>
  <si>
    <t>水费</t>
  </si>
  <si>
    <t>30206</t>
  </si>
  <si>
    <t>电费</t>
  </si>
  <si>
    <t>30207</t>
  </si>
  <si>
    <t>邮电费</t>
  </si>
  <si>
    <t>530902241100002245253</t>
  </si>
  <si>
    <t>公务接待费（公用经费）</t>
  </si>
  <si>
    <t>30217</t>
  </si>
  <si>
    <t>30204</t>
  </si>
  <si>
    <t>手续费</t>
  </si>
  <si>
    <t>530902210000000017414</t>
  </si>
  <si>
    <t>工会经费</t>
  </si>
  <si>
    <t>30228</t>
  </si>
  <si>
    <t>530902251100003806783</t>
  </si>
  <si>
    <t>福利费</t>
  </si>
  <si>
    <t>30229</t>
  </si>
  <si>
    <t>530902210000000017413</t>
  </si>
  <si>
    <t>公务用车运行维护费</t>
  </si>
  <si>
    <t>30231</t>
  </si>
  <si>
    <t>530902210000000019927</t>
  </si>
  <si>
    <t>行政人员公务交通补贴</t>
  </si>
  <si>
    <t>30239</t>
  </si>
  <si>
    <t>其他交通费用</t>
  </si>
  <si>
    <t>530902241100002326721</t>
  </si>
  <si>
    <t>原渠道发放退休费</t>
  </si>
  <si>
    <t>30302</t>
  </si>
  <si>
    <t>退休费</t>
  </si>
  <si>
    <t>530902210000000020335</t>
  </si>
  <si>
    <t>遗属补助</t>
  </si>
  <si>
    <t>30305</t>
  </si>
  <si>
    <t>生活补助</t>
  </si>
  <si>
    <t>30307</t>
  </si>
  <si>
    <t>医疗费补助</t>
  </si>
  <si>
    <t>530902251100003812860</t>
  </si>
  <si>
    <t>530902251100003812859</t>
  </si>
  <si>
    <t>530902251100003812861</t>
  </si>
  <si>
    <t>530902251100003812862</t>
  </si>
  <si>
    <t>530902251100003812845</t>
  </si>
  <si>
    <t>530902251100003812865</t>
  </si>
  <si>
    <t>530902251100003812866</t>
  </si>
  <si>
    <t>530902251100003812864</t>
  </si>
  <si>
    <t>530902251100003816114</t>
  </si>
  <si>
    <t>预算05-1表</t>
  </si>
  <si>
    <t>项目分类</t>
  </si>
  <si>
    <t>项目单位</t>
  </si>
  <si>
    <t>经济科目编码</t>
  </si>
  <si>
    <t>经济科目名称</t>
  </si>
  <si>
    <t>本年拨款</t>
  </si>
  <si>
    <t>其中：本次下达</t>
  </si>
  <si>
    <t>2024年保障性安居工程配套基础设施建设中央基建投资预算专款资金</t>
  </si>
  <si>
    <t>专项业务类</t>
  </si>
  <si>
    <t>530902241100003184634</t>
  </si>
  <si>
    <t>30905</t>
  </si>
  <si>
    <t>基础设施建设</t>
  </si>
  <si>
    <t>2024年保障性安居工程配套基础设施专项中央基建投资专款资金</t>
  </si>
  <si>
    <t>530902241100003127761</t>
  </si>
  <si>
    <t>2024年第四批省预算内前期工作经费（临翔区2024年污水管网更新改造项目）专款资金</t>
  </si>
  <si>
    <t>530902241100003184184</t>
  </si>
  <si>
    <t>2024年第五批省预算内（2025年城东片区排水防涝综合治理项目）前期工作专款资金</t>
  </si>
  <si>
    <t>530902241100003358575</t>
  </si>
  <si>
    <t>2024年第一批省预算内前期工作（燃气管道等老化更新改造）专款资金</t>
  </si>
  <si>
    <t>事业发展类</t>
  </si>
  <si>
    <t>530902241100002995295</t>
  </si>
  <si>
    <t>31006</t>
  </si>
  <si>
    <t>大型修缮</t>
  </si>
  <si>
    <t>2024年市级重大项目前期工作(第三净水处理厂扩建及配套管网工程)专款资金</t>
  </si>
  <si>
    <t>530902241100003280625</t>
  </si>
  <si>
    <t>31005</t>
  </si>
  <si>
    <t>2024年中央财政城镇保障性安居工程补助资金</t>
  </si>
  <si>
    <t>530902241100003071879</t>
  </si>
  <si>
    <t>保障性安居工程配套基础设施建设专项中央基建投资预算资金</t>
  </si>
  <si>
    <t>拆迁办及房地产交易中心工作经费</t>
  </si>
  <si>
    <t>530902210000000017977</t>
  </si>
  <si>
    <t>30226</t>
  </si>
  <si>
    <t>劳务费</t>
  </si>
  <si>
    <t>城市路灯电费经费</t>
  </si>
  <si>
    <t>530902241100003234104</t>
  </si>
  <si>
    <t>城市绿化用水经费</t>
  </si>
  <si>
    <t>530902241100003234102</t>
  </si>
  <si>
    <t>单位自有资金</t>
  </si>
  <si>
    <t>530902241100003043701</t>
  </si>
  <si>
    <t>30227</t>
  </si>
  <si>
    <t>委托业务费</t>
  </si>
  <si>
    <t>非公有制经济组织和社会组织党建基本工作经费</t>
  </si>
  <si>
    <t>530902251100003804403</t>
  </si>
  <si>
    <t>30216</t>
  </si>
  <si>
    <t>培训费</t>
  </si>
  <si>
    <t>各项工作经费</t>
  </si>
  <si>
    <t>530902241100002751077</t>
  </si>
  <si>
    <t>建筑企业奖励资金</t>
  </si>
  <si>
    <t>530902241100003332504</t>
  </si>
  <si>
    <t>31204</t>
  </si>
  <si>
    <t>费用补贴</t>
  </si>
  <si>
    <t>截污工程资金</t>
  </si>
  <si>
    <t>530902231100001358806</t>
  </si>
  <si>
    <t>临沧城绿化管护经费</t>
  </si>
  <si>
    <t>530902241100003234071</t>
  </si>
  <si>
    <t>临翔区2022年城镇老旧小区改造项目资金</t>
  </si>
  <si>
    <t>530902241100003187616</t>
  </si>
  <si>
    <t>临翔区南片区排水防涝建设项目资金</t>
  </si>
  <si>
    <t>530902241100003184679</t>
  </si>
  <si>
    <t>忙畔西环路青华、忙令片区供电线路提质改造建设项目资金</t>
  </si>
  <si>
    <t>530902241100003250778</t>
  </si>
  <si>
    <t>排水设施建设中央基建投资专款资金</t>
  </si>
  <si>
    <t>530902231100002010906</t>
  </si>
  <si>
    <t>玉龙湖水质提升改造工程资金</t>
  </si>
  <si>
    <t>530902241100003250722</t>
  </si>
  <si>
    <t>中西部污水处理提质增效专款资金</t>
  </si>
  <si>
    <t>530902210000000024400</t>
  </si>
  <si>
    <t>中央水污染防治专款资金</t>
  </si>
  <si>
    <t>530902211100000185902</t>
  </si>
  <si>
    <t>主城区市政设施维护及公园广场运行成本经费</t>
  </si>
  <si>
    <t>530902241100003234120</t>
  </si>
  <si>
    <t>30213</t>
  </si>
  <si>
    <t>维修（护）费</t>
  </si>
  <si>
    <t>30218</t>
  </si>
  <si>
    <t>专用材料费</t>
  </si>
  <si>
    <t>城市生活垃圾处置经费</t>
  </si>
  <si>
    <t>530902251100003789421</t>
  </si>
  <si>
    <t>城市生活垃圾清运经费</t>
  </si>
  <si>
    <t>530902251100003789424</t>
  </si>
  <si>
    <t>环卫工作经费</t>
  </si>
  <si>
    <t>530902251100003789435</t>
  </si>
  <si>
    <t>垃圾渗沥液转运经费</t>
  </si>
  <si>
    <t>530902251100003789442</t>
  </si>
  <si>
    <t>临沧市临翔区环卫市场化特许经营项目经费</t>
  </si>
  <si>
    <t>530902251100003789555</t>
  </si>
  <si>
    <t>临翔区城市公共厕所管理维护服务经费</t>
  </si>
  <si>
    <t>530902251100003789433</t>
  </si>
  <si>
    <t>临翔区城市生活垃圾处理费代理征收服务项目经费</t>
  </si>
  <si>
    <t>530902251100003789436</t>
  </si>
  <si>
    <t>预算05-2表</t>
  </si>
  <si>
    <t>单位名称、项目名称</t>
  </si>
  <si>
    <t>项目年度绩效目标</t>
  </si>
  <si>
    <t>一级指标</t>
  </si>
  <si>
    <t>二级指标</t>
  </si>
  <si>
    <t>三级指标</t>
  </si>
  <si>
    <t>指标性质</t>
  </si>
  <si>
    <t>指标值</t>
  </si>
  <si>
    <t>度量单位</t>
  </si>
  <si>
    <t>指标属性</t>
  </si>
  <si>
    <t>指标内容</t>
  </si>
  <si>
    <t>1.通过聘用拆迁专业技术人员8人，达到进一步加大棚户区改造力度，让更多困难群众的住房条件早日得到改善。         
2.通过聘用拆迁专业技术人员8人，达到将继续做好头塘街棚户区改造项目、章嘎棚户区改造项目、旗山路西段棚户区改造项目、南京凹棚户区改造项目等4个老棚户区改造项目工作扫尾工作。                                                        
3.全力按计划、按期完成新启动章嘎、头塘街片区棚户区改造项目征收拆迁工作及棚户区安置房建设项目征地拆迁工作。   
4.完善新项目申报工作，尽快启动项目实施。</t>
  </si>
  <si>
    <t>产出指标</t>
  </si>
  <si>
    <t>数量指标</t>
  </si>
  <si>
    <t>聘用人员</t>
  </si>
  <si>
    <t>&gt;=</t>
  </si>
  <si>
    <t>17</t>
  </si>
  <si>
    <t>人</t>
  </si>
  <si>
    <t>定量指标</t>
  </si>
  <si>
    <t>反映聘用人员数量的情况</t>
  </si>
  <si>
    <t>质量指标</t>
  </si>
  <si>
    <t>服务水平出错率</t>
  </si>
  <si>
    <t>=</t>
  </si>
  <si>
    <t>0</t>
  </si>
  <si>
    <t>%</t>
  </si>
  <si>
    <t>反映服务水平出错率的情况</t>
  </si>
  <si>
    <t>时效指标</t>
  </si>
  <si>
    <t>按时支付率</t>
  </si>
  <si>
    <t>100</t>
  </si>
  <si>
    <t>反映按时支付率的情况</t>
  </si>
  <si>
    <t>成本指标</t>
  </si>
  <si>
    <t>社会成本指标</t>
  </si>
  <si>
    <t>3800</t>
  </si>
  <si>
    <t>元/人*月</t>
  </si>
  <si>
    <t>反映社会成本指标的情况</t>
  </si>
  <si>
    <t>效益指标</t>
  </si>
  <si>
    <t>社会效益</t>
  </si>
  <si>
    <t>带动就业人数</t>
  </si>
  <si>
    <t>8</t>
  </si>
  <si>
    <t>定性指标</t>
  </si>
  <si>
    <t>反映带动就业人数情况</t>
  </si>
  <si>
    <t>可持续影响</t>
  </si>
  <si>
    <t>对拆迁工作发挥的影响</t>
  </si>
  <si>
    <t>长期</t>
  </si>
  <si>
    <t>年</t>
  </si>
  <si>
    <t>反映拆迁工作发挥的影响情况</t>
  </si>
  <si>
    <t>满意度指标</t>
  </si>
  <si>
    <t>服务对象满意度</t>
  </si>
  <si>
    <t>群众满意度</t>
  </si>
  <si>
    <t>反映群众满意的情况</t>
  </si>
  <si>
    <t>通过实施临沧主城区城市园林绿化养护服务采购项目，不断提高临沧城建成区绿地率、绿化覆盖率，巩固和提高绿化建设成果，提升城市品位，彰显绿美临翔新形象，助力临沧市创建花园城市、绿美城市。绿化管护达到国家二级养护质量标准：1、绿化比较充分，植物配置基本合理，基本达到黄土不露天。2、园林植物达到：（1）生长势：正常。生长达到该树种该规格的平均生长量。（2）叶子正常：叶色、大小、薄厚正常：较严重黄叶、焦叶、卷叶、带虫尿虫网灰尘的株数在2%以下：被啃咬的叶片最严重的每株在10%以下。（3）枝、干正常：无明显枯枝、死杈：有蛀干害虫的株数在2%以下（包括2%，以下同）：蚧壳虫最严重处主枝主干100平方厘米2头活虫以下，较细枝条每尺长一段上在10头活虫以下，株数都在4%以下：④树冠基本完整：主侧枝分布匀称，树冠通风透光。（4）措施：按二级技术措施要求认真进行养护。（5）行道树缺株在1%以下。（6）草坪覆盖率达95%以上：草坪内杂草控制在20%以内：生长和颜色正常，不枯黄：每年修剪暖地形二次以上，冷地形10次以上：基本无病虫害。3、行道树和绿地内无死树，树木修剪基本合理，树形美观，能较好地解决树木和电线、建筑物、交通等之间的矛盾。4、绿化生产垃圾要做到日产日清，绿地内无明显的废弃物，能坚持在重大节日前进行突击清理。5、栏杆、园路、桌椅、井盖和牌饰等园林设施基本完善，基本做到及对维护和油饰。6、无较重的人为损坏。对轻微或偶尔发生难以控制的人为损坏，能及时发现和处理、绿地、草坪内无堆物堆料、搭棚或侵占等；行道树树干无明显地钉栓刻画现象，树下距树2米以内无影响树木养护管理的堆物堆料搭棚、围栏等。</t>
  </si>
  <si>
    <t>绿化管护车辆数</t>
  </si>
  <si>
    <t>辆</t>
  </si>
  <si>
    <t>反映绿化管护车辆数的情况</t>
  </si>
  <si>
    <t>通过实施临沧主城区城市园林绿化养护服务采购项目，不断提高临沧城建成区绿地率、绿化覆盖率，巩固和提高绿化建设成果，提升城市品味，彰显绿美临翔新形象，助力临沧市创建花园城市、绿美城市。绿化管护达到国家二级养护质量标准：1、绿化比较充分，植物配置基本合理，基本达到黄土不露天。2、园林植物达到：（1）生长势：正常。生长达到该树种该规格的平均生长量。（2）叶子正常：叶色、大小、薄厚正常：较严重黄叶、焦叶、卷叶、带虫尿虫网灰尘的株数在2%以下：被啃咬的叶片最严重的每株在10%以下。（3）枝、干正常：无明显枯枝、死杈：有蛀干害虫的株数在2%以下（包括2%，以下同）：蚧壳虫最严重处主枝主干100平方厘米2头活虫以下，较细枝条每尺长一段上在10头活虫以下，株数都在4%以下：④树冠基本完整：主侧枝分布匀称，树冠通风透光。（4）措施：按二级技术措施要求认真进行养护。（5）行道树缺株在1%以下。（6）草坪覆盖率达95%以上：草坪内杂草控制在20%以内：生长和颜色正常，不枯黄：每年修剪暖地形二次以上，冷地形10次以上：基本无病虫害。3、行道树和绿地内无死树，树木修剪基本合理，树形美观，能较好地解决树木和电线、建筑物、交通等之间的矛盾。4、绿化生产垃圾要做到日产日清，绿地内无明显的废弃物，能坚持在重大节日前进行突击清理。5、栏杆、园路、桌椅、井盖和牌饰等园林设施基本完善，基本做到及对维护和油饰。6、无较重的人为损坏。对轻微或偶尔发生难以控制的人为损坏，能及时发现和处理、绿地、草坪内无堆物堆料、搭棚或侵占等；行道树树干无明显地钉栓刻画现象，树下距树2米以内无影响树木养护管理的堆物堆料搭棚、围栏等。</t>
  </si>
  <si>
    <t>管护片区</t>
  </si>
  <si>
    <t>4</t>
  </si>
  <si>
    <t>个</t>
  </si>
  <si>
    <t xml:space="preserve">反映管护片区个数情况
</t>
  </si>
  <si>
    <t>城市绿化管护标准</t>
  </si>
  <si>
    <t>国家二级养护质量标准</t>
  </si>
  <si>
    <t>反映城市绿化管护标准</t>
  </si>
  <si>
    <t>管护及时率</t>
  </si>
  <si>
    <t>反映日常管护情况</t>
  </si>
  <si>
    <t>反映项目带动就业人数情况</t>
  </si>
  <si>
    <t>项目持续发挥作用的期限</t>
  </si>
  <si>
    <t>长期发挥</t>
  </si>
  <si>
    <t>是</t>
  </si>
  <si>
    <t>反映项目持续发挥作用期限情况</t>
  </si>
  <si>
    <t>城市居民满意度</t>
  </si>
  <si>
    <t>90</t>
  </si>
  <si>
    <t>反映广大市民对城市绿化的满意度</t>
  </si>
  <si>
    <t>通过实施临沧市临翔区怒江-南汀河博尚水库国控断面源头水污染防治工程一期项目，完成博尚水库周边博尚村的兴华村，永泉村的上永泉村、下永泉村、兴荣村、讯房村和永和村的上永和村、下永和村、联合村共8个自然村的农户生活污水截污建设，完成主管安装24542米，支管安装15264米，达到项目建成后，使博尚水库周边住户生活污水得到有效收集治理，博尚水库污水直排问题得到有效解决，水质明显提升。</t>
  </si>
  <si>
    <t>新建DN200-300的HDPE管长度</t>
  </si>
  <si>
    <t>1000</t>
  </si>
  <si>
    <t>米</t>
  </si>
  <si>
    <t>反映新建DN200-300的HDPE管长度情况</t>
  </si>
  <si>
    <t>新建DN110pvc管长度</t>
  </si>
  <si>
    <t>反映新建DN110pvc管长度情况</t>
  </si>
  <si>
    <t>达到国家验收标准</t>
  </si>
  <si>
    <t>反映验收达标情况</t>
  </si>
  <si>
    <t>项目完工率</t>
  </si>
  <si>
    <t>反映项目完工情况</t>
  </si>
  <si>
    <t>经济效益</t>
  </si>
  <si>
    <t>环境维护支出较上年降低</t>
  </si>
  <si>
    <t>下降</t>
  </si>
  <si>
    <t>是/否</t>
  </si>
  <si>
    <t>反映项目建成后环境维护支出情况</t>
  </si>
  <si>
    <t>村民环境保护意识明显替升</t>
  </si>
  <si>
    <t>提高</t>
  </si>
  <si>
    <t>反映村民环境保护意识情况</t>
  </si>
  <si>
    <t>生态效益</t>
  </si>
  <si>
    <t>污染负荷将明显减少，水环境逐步提升。</t>
  </si>
  <si>
    <t>反映项目建成后水环境情况</t>
  </si>
  <si>
    <t>反映项目建成后群众满意度情况</t>
  </si>
  <si>
    <t>1.通过土方开挖、排水管安装等工程，消除城市内20余个涝积水点，达到完善城市排水实施，保障人民群众生命和财产安全。
2.通过安装检查井100余套，安装提升泵10台，达到将多余雨水快速抽排的目的，保障城市低洼区域不发生积水。
3.通过排水防涝设施建设项目的建设，达到改善城市环境卫生状况，提升市民的生活品质，群众满意度达到98%以上。</t>
  </si>
  <si>
    <t>检查井安装数量</t>
  </si>
  <si>
    <t>套</t>
  </si>
  <si>
    <t>反映检查井安装数量的情况。</t>
  </si>
  <si>
    <t>提升泵安装数量</t>
  </si>
  <si>
    <t>台</t>
  </si>
  <si>
    <t>反映提升泵安装数量的情况。</t>
  </si>
  <si>
    <t>工程量完成情况</t>
  </si>
  <si>
    <t>反映工程量完成的情况。</t>
  </si>
  <si>
    <t>工程完成期限</t>
  </si>
  <si>
    <t>反映工程完成期限情况。</t>
  </si>
  <si>
    <t>创造就业岗位</t>
  </si>
  <si>
    <t>10</t>
  </si>
  <si>
    <t>人次</t>
  </si>
  <si>
    <t>反映创造就业岗位的数量情况。</t>
  </si>
  <si>
    <t>提升生态效益</t>
  </si>
  <si>
    <t>提升</t>
  </si>
  <si>
    <t>反映提升生态效益的情况。</t>
  </si>
  <si>
    <t>提升可持续影响</t>
  </si>
  <si>
    <t>反映提升可持续影响的情况。</t>
  </si>
  <si>
    <t>95</t>
  </si>
  <si>
    <t>反映群众满意度的情况。</t>
  </si>
  <si>
    <t>1.通过推动项目落地建设，达到临翔区6个片区棚户区改造建设项目基础施工开工率达到100%；
2.通过按时向符合发放要求的用户发放租赁补贴，达到群众满意度达到80%以上；
3.通过施工现场的严格管理，按月、季度不定时开展安全大检查工作，达到项目的安全事故率为0。
4.通过积极推动项目建设落地，项目实际开工数达到项目实施总数的50%；
5.通过6个片区改（扩、翻）建的实施，覆盖户数达到3741户，改造覆盖面积约3281.94亩；
6.通过施工现场的严格管理，按月、季度不定时开展安全大检查工作，达到项目的安全事故率为0。</t>
  </si>
  <si>
    <t>2023年棚户区改造户数</t>
  </si>
  <si>
    <t>3741</t>
  </si>
  <si>
    <t>户</t>
  </si>
  <si>
    <t>反映2023年棚户区改造户数的情况</t>
  </si>
  <si>
    <t>2023年棚户区改造面积</t>
  </si>
  <si>
    <t>684.68</t>
  </si>
  <si>
    <t>亩</t>
  </si>
  <si>
    <t xml:space="preserve">反映2023年棚户区改造面积的情况
</t>
  </si>
  <si>
    <t>2023年棚户区改造片区数量</t>
  </si>
  <si>
    <t xml:space="preserve">反映2023年棚户区改造片区数量的情况
</t>
  </si>
  <si>
    <t>2023年棚户区工程质量是否符合标准</t>
  </si>
  <si>
    <t>符合</t>
  </si>
  <si>
    <t xml:space="preserve">反映2023年棚户区工程质量是否符合标准的情况
</t>
  </si>
  <si>
    <t>2023年棚户区改造项目计划完成率</t>
  </si>
  <si>
    <t xml:space="preserve">反映2023年棚户区改造项目计划完成率的情况
</t>
  </si>
  <si>
    <t>2023年棚户区改造项目受益户数</t>
  </si>
  <si>
    <t xml:space="preserve">反映2023年棚户区改造项目受益户数的情况
</t>
  </si>
  <si>
    <t>2023年棚户区改造项目服务对象满意度</t>
  </si>
  <si>
    <t>80</t>
  </si>
  <si>
    <t xml:space="preserve">反映2023年棚户区改造项目服务对象满意度的情况
</t>
  </si>
  <si>
    <t>1.通过改造建设DN300—DN400污水管40287m等项目，达到基本消除城中村、老旧城区和城乡接合部生活污水收集处理设施空白区；                                                                                                                                                         
2.通过市政管网错接、混接主干管建设工程，改造建设DN600—DN800污水管14633m等，达到基本完成市政雨污错接混接治理、破旧管网修复改造及部分雨污分流改造；                                                                                                                                                                                    3.通过污水厂BOD＜50mg/l，提升到80以上等， 达到临沧市城区污水收集达到全覆盖；</t>
  </si>
  <si>
    <t>市政管道错接、混接主干管建设长度</t>
  </si>
  <si>
    <t>14633</t>
  </si>
  <si>
    <t>反映市政管道错接、混接主干管建设的长度。</t>
  </si>
  <si>
    <t>1.通过改造建设DN300—DN400污水管40287m等项目，达到基本消除城中村、老旧城区和城乡结合部生活污水收集处理设施空白区；                                                                                                                                                         
2.通过市政管网错接、混接主干管建设工程，改造建设DN600—DN800污水管14633m等，达到基本完成市政雨污错接混接治理、破旧管网修复改造及部分雨污分流改造；                                                                                                                                                                                    3.通过污水厂BOD＜50mg/l，提升到80以上等， 达到临沧市城区污水收集达到全覆盖；</t>
  </si>
  <si>
    <t>污水直排口改造工程数量</t>
  </si>
  <si>
    <t>50</t>
  </si>
  <si>
    <t>反映污水直排口改造的工程数量。</t>
  </si>
  <si>
    <t>反映工程验收合格率的情况</t>
  </si>
  <si>
    <t>污水处理设施落后问题得到改善，人居环境逐步改善</t>
  </si>
  <si>
    <t>逐步改善</t>
  </si>
  <si>
    <t>反映工程建设带来的人居环境改善的情况</t>
  </si>
  <si>
    <t>污水集中收集率</t>
  </si>
  <si>
    <t>反映工程建设带来的污水集中收集率的情况</t>
  </si>
  <si>
    <t>项目可持续影响力</t>
  </si>
  <si>
    <t>反映工程建设可持续影响力的情况</t>
  </si>
  <si>
    <t>反映工程建设的群众满意度情况</t>
  </si>
  <si>
    <t>通过对临沧城管护区域内，重点对沧江园、世纪路、凤翔路的植物、绿地、植被适时进行浇水，按时、按月缴纳绿化用水费用，保证植物、植被灌溉率95%以上，保证树木、植被成活率，避免因缺水造成植物、植被死亡、缺塘。</t>
  </si>
  <si>
    <t>植物、植被灌溉率</t>
  </si>
  <si>
    <t>反映植物、植被灌溉覆盖情况</t>
  </si>
  <si>
    <t>按时、按月缴纳绿化用水费</t>
  </si>
  <si>
    <t>反映缴纳绿化用水情况</t>
  </si>
  <si>
    <t>绿化建设成果持续提升</t>
  </si>
  <si>
    <t>持续提升</t>
  </si>
  <si>
    <t>反映绿化建设成果提升情况</t>
  </si>
  <si>
    <t>绿化管护效果</t>
  </si>
  <si>
    <t>明显提升</t>
  </si>
  <si>
    <t>反映绿化管护效果提升情况</t>
  </si>
  <si>
    <t>市民对绿化管护效果满意度</t>
  </si>
  <si>
    <t>反映市民对绿化管护效果满意度</t>
  </si>
  <si>
    <t>通过支付支付工作经费，达到工作有序开展，任务及时完成。</t>
  </si>
  <si>
    <t>保障工作数量</t>
  </si>
  <si>
    <t>&gt;</t>
  </si>
  <si>
    <t>1.00</t>
  </si>
  <si>
    <t>件</t>
  </si>
  <si>
    <t xml:space="preserve">反映保障工作数量的情况
</t>
  </si>
  <si>
    <t>资金使用合规性</t>
  </si>
  <si>
    <t>合规</t>
  </si>
  <si>
    <t>临翔区住房和城乡建设局近期工作开展情况</t>
  </si>
  <si>
    <t>工作完成及时性</t>
  </si>
  <si>
    <t>及时</t>
  </si>
  <si>
    <t>正常运转率</t>
  </si>
  <si>
    <t>1.通过实施云南省临沧市临翔区博尚镇镇区截污工程，完成博尚镇区污水主管26999m，入户支管31560m，检查井1648座。项目建成后，达到博尚镇区住户生活污水得到有效收集治理，博尚水库污水直排问题得到有效解决，水质明显提升。</t>
  </si>
  <si>
    <t>建设污水主管长度</t>
  </si>
  <si>
    <t>千米</t>
  </si>
  <si>
    <t>反映污水主管建设长度情况</t>
  </si>
  <si>
    <t>建设入户支管长度</t>
  </si>
  <si>
    <t>反映入户支管建设长度情况</t>
  </si>
  <si>
    <t>检修筑查井数量</t>
  </si>
  <si>
    <t>座</t>
  </si>
  <si>
    <t>反映检修筑查井数量情况</t>
  </si>
  <si>
    <t>验收合格率</t>
  </si>
  <si>
    <t>反映工程验收合格情况</t>
  </si>
  <si>
    <t>反映工程完成工期时限</t>
  </si>
  <si>
    <t>98</t>
  </si>
  <si>
    <t>反映工程实施后正常运行情况</t>
  </si>
  <si>
    <t>提升博尚镇区污水收集率</t>
  </si>
  <si>
    <t>反映提升博尚镇区污水收集情况</t>
  </si>
  <si>
    <t>反映项目建成后发挥效益情况</t>
  </si>
  <si>
    <t>反映博尚镇住户对项目建设满意度情况</t>
  </si>
  <si>
    <t>1.通过建设临沧市碧桂园小区与金玉旗緣小区中间道路，达到改善小区人居环境的目标。
2.通过建设临沧市碧桂园小区与金玉旗緣小区中间道路，达到完善道路建设面积9900平方米的目标。
3.通过建设临沧市碧桂园小区与金玉旗緣小区中间道路，达到群众满意度提高的目标。
4.通过开展各项工作，达到加快城市基础设施建设，推进城市更新取得实效。</t>
  </si>
  <si>
    <t>完成道路建设数量</t>
  </si>
  <si>
    <t>条</t>
  </si>
  <si>
    <t>反映完成道路建设数量的情况</t>
  </si>
  <si>
    <t>完成工作事项数</t>
  </si>
  <si>
    <t>反映完成工作事项数的情况</t>
  </si>
  <si>
    <t>工程验收合格率</t>
  </si>
  <si>
    <t>临翔区城区城乡公共服务</t>
  </si>
  <si>
    <t xml:space="preserve">反映临翔区城区城乡公共服务的情况
</t>
  </si>
  <si>
    <t>反映群众满意度的情况</t>
  </si>
  <si>
    <t>为确实加强中共临沧市临翔区物业行业党委党建工作基本保障，根据《临沧市非公有制经济组织和社会组织党建基本工作经费补助办法》临组发【2017】52号通知要求，现请求给予核拨区物业行业党委下设14个党支部党建工作经费、党组织书记专项补贴经费和党员教育训经费。一区物业行业党委党建工作经费5万元；二区物业行业党委下设14个党支部党建工作经费、党组织书记专项补贴经费和党员培训经费6.49万元。（其中14个党支部工作经费：3000X14=42000（元）；党组织书记专项补贴经费：1200X14=16800(元)；14个党支部党员培训费用6100元。）以上2项金额合计：11.49万元。</t>
  </si>
  <si>
    <t>区物业行业党委数</t>
  </si>
  <si>
    <t>反映区物业行业党委数的情况</t>
  </si>
  <si>
    <t>区物业行业党支部数</t>
  </si>
  <si>
    <t>14</t>
  </si>
  <si>
    <t xml:space="preserve">反映区物业行业党支部数的情况
</t>
  </si>
  <si>
    <t>党建工作量完成情况</t>
  </si>
  <si>
    <t xml:space="preserve">反映党建工作量完成情况的情况
</t>
  </si>
  <si>
    <t>党建工作开展时间</t>
  </si>
  <si>
    <t xml:space="preserve">2025年1月31日前 </t>
  </si>
  <si>
    <t>年-月-日</t>
  </si>
  <si>
    <t xml:space="preserve">反映党建工作开展时间.的情况
</t>
  </si>
  <si>
    <t>基层党组织正常运转率</t>
  </si>
  <si>
    <t xml:space="preserve">反映基层党组织正常运转率的情况
</t>
  </si>
  <si>
    <t>受益党员满意度</t>
  </si>
  <si>
    <t xml:space="preserve">反映受益党员满意度的情况
</t>
  </si>
  <si>
    <t xml:space="preserve">1.通过错混接节点改造，到达主城区主要道路雨污分流完成度≥95%的目标；
2.通过建设项目，达到主城区现状污水管网无漏损；
3.通过建设项目，达到主城区现状污水管网收集率≥90%；
4.通过项目建设达到进水浓度提升30%以上的目标；
</t>
  </si>
  <si>
    <t>更换污水管道数量</t>
  </si>
  <si>
    <t>28.57</t>
  </si>
  <si>
    <t>公里</t>
  </si>
  <si>
    <t>反映污水管道更换长度。</t>
  </si>
  <si>
    <t>错混节点改造</t>
  </si>
  <si>
    <t>141</t>
  </si>
  <si>
    <t>处</t>
  </si>
  <si>
    <t>反映错混节点改造的数量</t>
  </si>
  <si>
    <t>建设污水信息化系统</t>
  </si>
  <si>
    <t>反映建设污水信息化系统的数量</t>
  </si>
  <si>
    <t>施工质量</t>
  </si>
  <si>
    <t>反映施工质量</t>
  </si>
  <si>
    <t>工作完成及时率</t>
  </si>
  <si>
    <t>反映工作完成及时率</t>
  </si>
  <si>
    <t>提升人居环境</t>
  </si>
  <si>
    <t>反映是否提升人居环境</t>
  </si>
  <si>
    <t>反映是否提升生态效益</t>
  </si>
  <si>
    <t>反映是否提升可持续影响</t>
  </si>
  <si>
    <t>人民群众满意度</t>
  </si>
  <si>
    <t>反映人民群众满意度</t>
  </si>
  <si>
    <t>1.通过新建排水管网建设22.9公里，新建排涝通道建设4.2公里，建设城市排水管网排水口流量计、监控设施等，达到提高城市防洪排涝能力的目标。
2.通过项目的建设，达到强化应急响应能力的目标。
3.通过项目的建设，达到群众满意度达到98%以上。</t>
  </si>
  <si>
    <t>编制项目可行性研究报告</t>
  </si>
  <si>
    <t>份</t>
  </si>
  <si>
    <t>反映编制项目可行性研究报告的数量。</t>
  </si>
  <si>
    <t>办理前期工作手续</t>
  </si>
  <si>
    <t>个（项）</t>
  </si>
  <si>
    <t>反映办理前期工作手续的情况</t>
  </si>
  <si>
    <t>编制施工图设计图纸</t>
  </si>
  <si>
    <t>反映编制施工图设计图纸的情况</t>
  </si>
  <si>
    <t>前期工作完成情况</t>
  </si>
  <si>
    <t>反映前期工作完成情况</t>
  </si>
  <si>
    <t>前期工作完成时间</t>
  </si>
  <si>
    <t>2025年3月31日</t>
  </si>
  <si>
    <t>之前</t>
  </si>
  <si>
    <t>反映前期工作完成时间</t>
  </si>
  <si>
    <t>项目受益人数</t>
  </si>
  <si>
    <t>反映项目受益人数情况</t>
  </si>
  <si>
    <t>可持续影响力</t>
  </si>
  <si>
    <t>反映可持续影响力</t>
  </si>
  <si>
    <t>反映服务对象满意度的情况</t>
  </si>
  <si>
    <t>1.通过积极推动翠竹巷棚改项目建设，项目实际开工数达到项目实施总数的100%；
2.通过翠竹巷棚改片区的实施，覆盖户数达到463户，达到项目覆盖面积1065万平方米；
3.通过翠竹巷棚改施工现场的严格管理，按月、季度不定时开展安全大检查工作，达到项目的安全事故率为0。
4.积极推动汀河西路片区6个小区的改建项目主要改造内容为：老旧房屋的防水、外墙、雨污管网、公厕、强弱电管网、智慧安防等一系列的提升改造，改造面积9.886万平米。
5.项目实际已实施开工2个小区，通过对施工现场的严格管理，每月施行安全及环保大检查，争取做到不出现任何安全事故，大气、扬程污染等指标均在正常范围之内。</t>
  </si>
  <si>
    <t>保障性安居工程项目（翠竹巷、汀河西路）</t>
  </si>
  <si>
    <t>2.0</t>
  </si>
  <si>
    <t xml:space="preserve">反映保障性安居工程项目（翠竹巷）的情况
</t>
  </si>
  <si>
    <t>汀河西路项目老旧小区改造户数</t>
  </si>
  <si>
    <t>701</t>
  </si>
  <si>
    <t xml:space="preserve">反映汀河西路项目老旧小区改造户数的情况
</t>
  </si>
  <si>
    <t>项目阶段验收合格率</t>
  </si>
  <si>
    <t>合格</t>
  </si>
  <si>
    <t xml:space="preserve">反映项目阶段验收合格率的情况
</t>
  </si>
  <si>
    <t>项目开工率</t>
  </si>
  <si>
    <t xml:space="preserve">反映项目开工率的情况
</t>
  </si>
  <si>
    <t>提高群众获得高、幸福感</t>
  </si>
  <si>
    <t>有效提高</t>
  </si>
  <si>
    <t>是否</t>
  </si>
  <si>
    <t xml:space="preserve">反映提高群众获得高、幸福感的情况
</t>
  </si>
  <si>
    <t>受益群众满意度</t>
  </si>
  <si>
    <t xml:space="preserve">反映受益群众满意度的情况
</t>
  </si>
  <si>
    <t>1.通过建设临翔区第三净水处理厂扩建工程，达到100%满足临翔区中心城区、火车站片区及周边乡镇的供水需求，保证临翔区今后的发展需要。
2.通过先进工艺的净水，保证水厂出水水质，使水厂出水水质100%满足《生活饮用水卫生标准》（GB5749-2022）的标准。</t>
  </si>
  <si>
    <t>编制可行性研究报告</t>
  </si>
  <si>
    <t>反映项目可行性研究报告数量的情况</t>
  </si>
  <si>
    <t>编制初步设计/方案设计文本</t>
  </si>
  <si>
    <t>反映编制初步设计/方案设计文本的数量情况</t>
  </si>
  <si>
    <t>办理前期工作要件</t>
  </si>
  <si>
    <t>项</t>
  </si>
  <si>
    <t>反映办理前期工作要件的数量情况</t>
  </si>
  <si>
    <t>项目前期工作完成情况</t>
  </si>
  <si>
    <t>反映项目前期工作完成情况</t>
  </si>
  <si>
    <t>2025年5月31日</t>
  </si>
  <si>
    <t>反映前期工作完成时间情况</t>
  </si>
  <si>
    <t>项目收益人数</t>
  </si>
  <si>
    <t>2000</t>
  </si>
  <si>
    <t>反映项目收益人数情况</t>
  </si>
  <si>
    <t>对未来城市建设的影响力</t>
  </si>
  <si>
    <t>反映对未来城市建设的影响力情况</t>
  </si>
  <si>
    <t>反映受益群众满意度的情况。</t>
  </si>
  <si>
    <t>一是通过开展前期工作，西片区及老城区燃气管道等老化更新改造项目完成项目可行性研究报告编制、立项工作。二是通过开展前期工作，南天路片区燃气管道等老化更新改造建设项目完成项目可行性研究报告编制、立项工作。</t>
  </si>
  <si>
    <t>西片区及老城区燃气管道等更新改造项目资金下达1年内前期工作启动率</t>
  </si>
  <si>
    <t>60</t>
  </si>
  <si>
    <t>反映西片区及老城区燃气管道等更新改造项目资金下达1年内前期工作启动率的情况</t>
  </si>
  <si>
    <t>南天路片区燃气管道老化更新改造项目资金下达1年内前期工作启动率</t>
  </si>
  <si>
    <t>反映南天路片区燃气管道老化更新改造项目资金下达1年内前期工作启动率的情况</t>
  </si>
  <si>
    <t>反映前期工作完成的情况</t>
  </si>
  <si>
    <t>前期工作按时完成率</t>
  </si>
  <si>
    <t>反映前期工作按时完成率的情况</t>
  </si>
  <si>
    <t>基础设施完好率</t>
  </si>
  <si>
    <t>反映基础设施完好率的情况</t>
  </si>
  <si>
    <t>反映提升生态效益的情况</t>
  </si>
  <si>
    <t>反映受益群众满意度的情况</t>
  </si>
  <si>
    <t>美化、亮化临沧城市环境，确保道路照明正常运行，提高路灯照明的覆盖率，按时、按月缴纳全城路灯电费。对全城16000多盏路灯进行维修维护，每天巡查，及时处理，季度大检，对存在安全隐患的路灯电杆及时发现及时整改，保障路灯亮灯率及安全性，确保路段亮灯率在95%以上，保障群众出行方便。</t>
  </si>
  <si>
    <t>路灯电费缴纳及时率</t>
  </si>
  <si>
    <t>反映路灯电费按时缴纳情况</t>
  </si>
  <si>
    <t>道路照明正常运行率</t>
  </si>
  <si>
    <t>反映道路照明正常运行情况</t>
  </si>
  <si>
    <t>路灯照明设施覆盖率</t>
  </si>
  <si>
    <t>反映路灯照明设施覆盖情况</t>
  </si>
  <si>
    <t>区内群众满意度</t>
  </si>
  <si>
    <t>反映区风群众满意度</t>
  </si>
  <si>
    <t>对玉龙湖、沧江园、西河园、市政府广场等市政公园、广场的照明设施、水路、电路、市政公共设施等进行维修维护、改造、更新，玉龙湖、市政公园广场设施完好率达到95%以上，公园路灯亮化率达到95%以上，绿化管护率达到100%。达到国家二级绿化管护标准，群众满意率不低于90%。巩固和拓展玉龙湖及城区市政公园、广场景观，不断提高公共服务水平，满足人民群众日益增长的精神文化需求。2024年玉龙湖饲养天鹅不少于50只，绿化管护面积不低于12万平方米，带动就业人数不低于15人。</t>
  </si>
  <si>
    <t>饲养天鹅数量</t>
  </si>
  <si>
    <t>头/只</t>
  </si>
  <si>
    <t>反映饲养天鹅数量</t>
  </si>
  <si>
    <t>绿化管护面积</t>
  </si>
  <si>
    <t>12万</t>
  </si>
  <si>
    <t>平方米</t>
  </si>
  <si>
    <t>反映绿化管护面积面积</t>
  </si>
  <si>
    <t>湖面保洁面积</t>
  </si>
  <si>
    <t>10万</t>
  </si>
  <si>
    <t>反映玉龙湖湖面保洁面积</t>
  </si>
  <si>
    <t>玉龙湖、市政公园广场设施完好率</t>
  </si>
  <si>
    <t>反映玉龙湖、市政公园广场设施完好率</t>
  </si>
  <si>
    <t>玉龙湖、市政公园广场亮化率</t>
  </si>
  <si>
    <t>反映玉龙湖、市政公园广场亮化率</t>
  </si>
  <si>
    <t>绿化管护率</t>
  </si>
  <si>
    <t>反映绿化管护率</t>
  </si>
  <si>
    <t>保障良好的休闲环境</t>
  </si>
  <si>
    <t>保障</t>
  </si>
  <si>
    <t>反映保障良好休闲环境情况</t>
  </si>
  <si>
    <t>15</t>
  </si>
  <si>
    <t>反映项目带动就业人数数量</t>
  </si>
  <si>
    <t>绿化管护标准</t>
  </si>
  <si>
    <t>国家二级绿化管护标准</t>
  </si>
  <si>
    <t>达标</t>
  </si>
  <si>
    <t>反映绿化管护标准</t>
  </si>
  <si>
    <t>市民满意度</t>
  </si>
  <si>
    <t>反映市民满意度</t>
  </si>
  <si>
    <t>用于保障现在用3辆环卫巡查车辆的维修、油料、保险费以及垃圾中转站环境监测费用等，保障城市环境卫生管理工作正常运转，每天对城区内三家公司负责的片区环境卫生分组检查考核，根据特许权经营协议进行监督打分，对照考核,每月考核次数不少于20次。每天检查考核范围包括临沧市临翔区环卫市场化特许经营项目的三个合同包，分别为北片区、中片区、南片区，具体三个合同包的区域划分和考核内容详见《临沧市临翔区环卫市场化特许经营项目特许经营协议》和《临沧市临翔区环卫市场化特许经营项目考核细则》。按照“每日巡查和不定期全面考核，按月统计”的办法实施考核。每日巡查考核由区环卫站日常实施。采用“三随机，一公开”方式组织。“三随机”指每日考核小组、考核对象、考核内容均以随机方式产生。“一公开”指每月考核统计情况、年度考核统计情况在区环卫站固定位置公开公示。保障生活垃圾中转站环境监测符合国家标准。</t>
  </si>
  <si>
    <t>垃圾中转站环境监测</t>
  </si>
  <si>
    <t>次</t>
  </si>
  <si>
    <t>车辆定期检测次数</t>
  </si>
  <si>
    <t>反映车辆每年定期检测次数情况</t>
  </si>
  <si>
    <t>定期清洗车辆次数</t>
  </si>
  <si>
    <t>30</t>
  </si>
  <si>
    <t>反映车辆每年清洗情况</t>
  </si>
  <si>
    <t>车辆维修数量</t>
  </si>
  <si>
    <t>&lt;=</t>
  </si>
  <si>
    <t>反映车辆每年维修次数情况</t>
  </si>
  <si>
    <t>定点加油车辆数量</t>
  </si>
  <si>
    <t>1500</t>
  </si>
  <si>
    <t>升</t>
  </si>
  <si>
    <t>反映车辆每年加油情况</t>
  </si>
  <si>
    <t>车辆保险购买数量</t>
  </si>
  <si>
    <t>反映车辆每年购买保险情况</t>
  </si>
  <si>
    <t>按环保标准监测</t>
  </si>
  <si>
    <t>车辆正常使用率</t>
  </si>
  <si>
    <t>反映车辆正常使用情况</t>
  </si>
  <si>
    <t>车辆定期检测、定点维修、定期清洗、定点加油、按期购买保险完成率、定时监测</t>
  </si>
  <si>
    <t>反映车辆每年定期检测、维修、清洗、加油、保险情况</t>
  </si>
  <si>
    <t>保障城市环境卫生管理工作持续向好发展</t>
  </si>
  <si>
    <t>环境卫生质量持续向好发展</t>
  </si>
  <si>
    <t>反映城市环境卫生整体情况</t>
  </si>
  <si>
    <t>服务对象满意</t>
  </si>
  <si>
    <t>反映服务对象对环境卫生情况及人居环境满意度</t>
  </si>
  <si>
    <t>升阳升、家宝、小土三家公司根据所签订的临翔区环卫市场化特许经营协议，按质按量完成好城区主要街道及背街小巷的清扫保洁工作，建筑垃圾等废弃物和卫生死角的清理，各类公共设施标牌、环卫设施、路面、背街小巷墙面、电杆小广告的清理清洗、创建国家卫生城市、创建花园城市、节庆、重大活动、考评和市容环境卫生检查等突击事件中环境卫生保障。自果皮箱、垃圾桶、垃圾箱、垃圾分类桶、垃圾分类房、垃圾中转站的生活垃圾及居民大件垃圾分类收集清运至临翔区辖区内的垃圾处理厂或垃圾填埋场。做到生活垃圾日产日清。环卫站每月由专人定期对清扫保洁质量进行考核。  每天 完成道路清扫保洁面积  480万平方米，服务居民15万人，对城区内120个洗手台进行日常维修维护，达到机械清扫条件的路面每天洗扫1次。每天检查考核范围包括临沧市临翔区环卫市场化特许经营项目的三个合同包，分别为北片区、中片区、南片区，具体三个合同包的区域划分和考核内容详见《临沧市临翔区环卫市场化特许经营项目特许经营协议》和《临沧市临翔区环卫市场化特许经营项目考核细则》。按照“每日巡查和不定期全面考核，按月统计”的办法实施考核。每日巡查考核由区环卫站日常实施。采用“三随机，一公开”方式组织。“三随机”指每日考核小组、考核对象、考核内容均以随机方式产生。“一公开”指每月考核统计情况、年度考核统计情况在区环卫站固定位置公开公示。</t>
  </si>
  <si>
    <t>每天清扫保洁面积</t>
  </si>
  <si>
    <t>4800000</t>
  </si>
  <si>
    <t>反映每天清扫保洁面积情况</t>
  </si>
  <si>
    <t>洗手台日常保洁维护</t>
  </si>
  <si>
    <t>120（根据实际建成使用数量）</t>
  </si>
  <si>
    <t>反映洗手台日常使用情况</t>
  </si>
  <si>
    <t>每年拨付服务费12次</t>
  </si>
  <si>
    <t>40897182.00</t>
  </si>
  <si>
    <t>元</t>
  </si>
  <si>
    <t>反映服务费支付情况</t>
  </si>
  <si>
    <t>达到机械清扫的道路清扫次数</t>
  </si>
  <si>
    <t>30（每天1次）</t>
  </si>
  <si>
    <t>反映机械清扫冲洗道路次数情况</t>
  </si>
  <si>
    <t>城市环境卫生整体清洁</t>
  </si>
  <si>
    <t>做到“七无六净”</t>
  </si>
  <si>
    <t>反映环境卫生清扫保洁质量</t>
  </si>
  <si>
    <t>垃圾清运及时率</t>
  </si>
  <si>
    <t>反映生活垃圾及时清运水平</t>
  </si>
  <si>
    <t>提升城市人居环境</t>
  </si>
  <si>
    <t>反映城市人居环境质量提升</t>
  </si>
  <si>
    <t>防止二次污染</t>
  </si>
  <si>
    <t>防止</t>
  </si>
  <si>
    <t>反映垃圾及时清扫处理的可持续影响</t>
  </si>
  <si>
    <t>反映市民群众对环境卫生质量的满意度</t>
  </si>
  <si>
    <t>解决临沧城生活垃圾填埋场不能正常使用后的临翔区生活垃圾处置，按照临翔区五届人民政府2024年9月5日第45次常务会议纪要以及临沧市临翔区城市管理综合行政执法局与永德县综合行政执法局签订的《临翔区生活垃圾委托处理服务协议》进行规范填埋处理、无害化处理。不含工业、建筑垃圾，自双方法定代表人或授权代表签字并盖章之日起生效，合作期限至甲方书面函件通知停止供货止。销毁的城市生活垃圾杜绝二次污染，确保排放符合国家环保法规及国家专业管理部门、行业排放标准的要求。2024年至2026年预计处置273750吨。通过及时处置城市生活垃圾，到达不让垃圾二次污染，改善人居环境的目的。2024年日处理250吨计算，年处理量为91250吨，每吨处理费用100元，全年处理费9125000元，2025年共计需支付垃圾处置费用6000000元。</t>
  </si>
  <si>
    <t>垃圾日产日处理量</t>
  </si>
  <si>
    <t>94900</t>
  </si>
  <si>
    <t>吨</t>
  </si>
  <si>
    <t>反映垃圾日产日处理数量情况</t>
  </si>
  <si>
    <t>计量、记录资料数量</t>
  </si>
  <si>
    <t>6000</t>
  </si>
  <si>
    <t>反映垃圾处理量情况</t>
  </si>
  <si>
    <t>不得拒收垃圾数量</t>
  </si>
  <si>
    <t>反映垃圾处置场拒收垃圾数量</t>
  </si>
  <si>
    <t>拨付垃圾处置费金额</t>
  </si>
  <si>
    <t>9490000</t>
  </si>
  <si>
    <t>反映拨付垃圾处置费用情况</t>
  </si>
  <si>
    <t>项目处置环保要求规范性</t>
  </si>
  <si>
    <t>反映按照环保要求规范处置情况</t>
  </si>
  <si>
    <t>垃圾处置规范性</t>
  </si>
  <si>
    <t>规范性</t>
  </si>
  <si>
    <t>反映垃圾处理是否规范情况</t>
  </si>
  <si>
    <t>及时处理率</t>
  </si>
  <si>
    <t>反映垃圾处置是否及时处置情况</t>
  </si>
  <si>
    <t>减少环境污染</t>
  </si>
  <si>
    <t>不污染周边环境及居民生产生活</t>
  </si>
  <si>
    <t>反映垃圾产生的环境污染情况</t>
  </si>
  <si>
    <t>反映群众满意度情况</t>
  </si>
  <si>
    <t>因博尚垃圾处理场渗沥液处理能力有限，为保障环境保护，防止生活垃圾污水外溢，故2022年起将该垃圾处理场产生的渗沥液清运到临翔区垃圾填埋场渗沥液处理中心处理，每吨按照与云南小土环境产业有限公司签订的《临沧市临翔区环卫市场化特许经营项目（南片区）特许经营补充协议四》执行，按照80元每吨执行。2025年预计清运量3600立方（不定期清运，实际产生实际清运），月预计清运量300吨，5吨车年720车次。</t>
  </si>
  <si>
    <t>垃圾渗沥液年清运量</t>
  </si>
  <si>
    <t>3600</t>
  </si>
  <si>
    <t>吨/年</t>
  </si>
  <si>
    <t>反映垃圾渗沥液年清运量情况</t>
  </si>
  <si>
    <t>因博尚垃圾处理场渗沥液处理能力有限，为保障环境保护，防止生活垃圾污水外溢，故2022年起将该垃圾处理场产生的渗沥液清运到临翔区垃圾填埋场渗沥液处理中心处理，每吨按照与云南小土环境产业有限公司签订的《临沧市临翔区环卫市场化特许经营项目（南片区）特许经营补充协议四》执行，按照80元每吨执行。2025年年预计清运量3600立方（不定期清运，实际产生实际清运），月预计清运量300吨，5吨车年720车次。</t>
  </si>
  <si>
    <t>防止垃圾渗沥液外溢</t>
  </si>
  <si>
    <t>反映垃圾渗沥液外溢情况</t>
  </si>
  <si>
    <t>拨付经费</t>
  </si>
  <si>
    <t>288000</t>
  </si>
  <si>
    <t>反映年拨付经费情况</t>
  </si>
  <si>
    <t>反映实际清运处理渗沥液数量</t>
  </si>
  <si>
    <t>不发生渗沥液撒漏、滴漏现象</t>
  </si>
  <si>
    <t>反映渗沥液撒漏现象情况</t>
  </si>
  <si>
    <t>根据环保要求处理渗沥液</t>
  </si>
  <si>
    <t>转运到有处理能力的处理站集中处理</t>
  </si>
  <si>
    <t>反映按环保要求处理渗沥液情况</t>
  </si>
  <si>
    <t>每月支付费用</t>
  </si>
  <si>
    <t>每月25日前</t>
  </si>
  <si>
    <t>反映是否及时支付费用情况</t>
  </si>
  <si>
    <t>确保人民群众身体健康，改善美化环境</t>
  </si>
  <si>
    <t>改善</t>
  </si>
  <si>
    <t>反映是否确保环境改善情况</t>
  </si>
  <si>
    <t>保护环境，减少污染，净化空气</t>
  </si>
  <si>
    <t>不让垃圾污水外溢污染周边生态环境</t>
  </si>
  <si>
    <t>反映周边环境保护情况</t>
  </si>
  <si>
    <t>反映周边群众满意度情况</t>
  </si>
  <si>
    <t>承担临翔区62座城市公共厕所的日常清扫保洁、设施设备维修维护及更新更换、服务管理等工作，实现公共厕所规范化、精细化管理。确保公厕全天候对公众开放并能正常使用，保障公厕如厕需求。确保服务区区域整体清洁，公共厕所清洁、卫生，设施设备完好无损，达到“无粪便、无臭味、地面无水渍、设施无损坏、小便无尿垢、里外都清洁、有手纸、有洗手液、有香薰”要求。管理人员配置不得低于投标时的承诺。</t>
  </si>
  <si>
    <t>城区公共厕所管理维护数量</t>
  </si>
  <si>
    <t>62（含旅游公共厕所18座）</t>
  </si>
  <si>
    <t>反映城区公共厕所（含旅游公共厕所）维护管理数量情况</t>
  </si>
  <si>
    <t>承担临翔区62座城市公共厕所的日常清扫保洁、设施设备维修维护及更新更换、服务管理等工作，实现公共厕所规范化、精细化管理。确保公厕全天候对公众开放并能正常使用，保障公厕入厕需求。确保服务区区域整体清洁，公共厕所清洁、卫生，设施设备完好无损，达到“无粪便、无臭味、地面无水渍、设施无损坏、小便无尿垢、里外都清洁、有手纸、有洗手液、有香薰”要求。管理人员配置不得低于投标时的承诺。</t>
  </si>
  <si>
    <t>公厕保洁人员</t>
  </si>
  <si>
    <t>62</t>
  </si>
  <si>
    <t>反映城区公共厕所配备保洁人员数量情况</t>
  </si>
  <si>
    <t>每天清扫保洁时间</t>
  </si>
  <si>
    <t>小时</t>
  </si>
  <si>
    <t>反映公共厕所每天保洁时间</t>
  </si>
  <si>
    <t>考核次数</t>
  </si>
  <si>
    <t>月</t>
  </si>
  <si>
    <t>反映对公厕管理维护考核次数情况</t>
  </si>
  <si>
    <t>项目准确使用率</t>
  </si>
  <si>
    <t>反映公共厕所免费对公众开放并能正常使用情况</t>
  </si>
  <si>
    <t>公共厕所设施设备完好无损</t>
  </si>
  <si>
    <t>反映公共厕所设施设备完好情况</t>
  </si>
  <si>
    <t>公共厕所考核合格率</t>
  </si>
  <si>
    <t>反映公共厕所考核合格率</t>
  </si>
  <si>
    <t>城区公共厕所保洁率</t>
  </si>
  <si>
    <t>反映城区公共厕所保洁率</t>
  </si>
  <si>
    <t>城区公共厕所正常开放率</t>
  </si>
  <si>
    <t>反映城区公共厕所正常开放情况</t>
  </si>
  <si>
    <t>改善人居环境</t>
  </si>
  <si>
    <t>反映项目实施对人居环境的改善程度</t>
  </si>
  <si>
    <t>广大市民对城市公厕使用满意度</t>
  </si>
  <si>
    <t>反映广大市民对城市公厕使用满意度</t>
  </si>
  <si>
    <t>以政府购买服务方式选聘第三方代理征收服务机构，由服务机构提供专业、规范、高效的代理征收服务，2025年计划收取垃圾处理费580万元，不少于410万元。</t>
  </si>
  <si>
    <t>收取垃圾处理费用</t>
  </si>
  <si>
    <t>410</t>
  </si>
  <si>
    <t>万元</t>
  </si>
  <si>
    <t>反映收取垃圾处理费用情况</t>
  </si>
  <si>
    <t>征收范围（面积）</t>
  </si>
  <si>
    <t>40</t>
  </si>
  <si>
    <t>平方公里</t>
  </si>
  <si>
    <t>反映垃圾处理费征收范围（面积）情况</t>
  </si>
  <si>
    <t>征收合同期限</t>
  </si>
  <si>
    <t>反映项目合同履行期限情况</t>
  </si>
  <si>
    <t>经济成本指标</t>
  </si>
  <si>
    <t>128.4</t>
  </si>
  <si>
    <t>反映项目实施经济成本情况</t>
  </si>
  <si>
    <t>提高市民环境卫生和垃圾处理意识</t>
  </si>
  <si>
    <t>反映市民环境卫生和垃圾处理意识提高情况</t>
  </si>
  <si>
    <t>征收服务对象满意度</t>
  </si>
  <si>
    <t>反映征收服务对象满意度</t>
  </si>
  <si>
    <t>临沧市临翔区博尚生活垃圾填埋场即将达到设计填埋标高，库容趋于饱和，无法消纳更多生活垃圾。现将临翔区主城区产生的生活垃圾运至永德县垃圾处理场进行处置，临翔区内的生活垃圾收集清运费用已包含在原协议中，不再计取。临翔区外的生活垃圾清运费用按综合单价113元/吨包干结算，以永德县垃圾处理场实际接收的生活垃圾量为准。每月双方核对清运量，确认后签字盖章生效，在每月的25日前向乙方支付上一月份的费用。2024年日均清运量250吨，月车次730车次。2025年预计年清运量94900吨，预计9000车次。临沧城生活垃圾运到永德县圾处理场，每天清运260吨，每吨113元，全年需清运费10723700元。</t>
  </si>
  <si>
    <t>垃圾清运量</t>
  </si>
  <si>
    <t>反映垃圾清运量情况</t>
  </si>
  <si>
    <t>拨付清运费用</t>
  </si>
  <si>
    <t>10723700</t>
  </si>
  <si>
    <t>反映资金拨付情况</t>
  </si>
  <si>
    <t>不发生垃圾撒漏、滴漏现象次数</t>
  </si>
  <si>
    <t>反映垃圾泼洒、滴漏情况</t>
  </si>
  <si>
    <t>9000</t>
  </si>
  <si>
    <t>反映生活垃圾清运具体数量情况</t>
  </si>
  <si>
    <t>年车次</t>
  </si>
  <si>
    <t>反映每年清运垃圾车次</t>
  </si>
  <si>
    <t>项目完成标准率</t>
  </si>
  <si>
    <t>反映清运项目是否及时完成情况</t>
  </si>
  <si>
    <t>居民生活环境得到提升</t>
  </si>
  <si>
    <t>反映周边群众反映良好，不影响市民生活情况</t>
  </si>
  <si>
    <t>减少垃圾对环境的污染</t>
  </si>
  <si>
    <t>不让垃圾外溢污染生态环境</t>
  </si>
  <si>
    <t>反映生态保持良好，不影响生态发展情况</t>
  </si>
  <si>
    <t>95%</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</si>
  <si>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</si>
  <si>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</si>
  <si>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</si>
  <si>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</si>
  <si>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</si>
  <si>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</si>
  <si>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</si>
  <si>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</si>
  <si>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</si>
  <si>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</si>
  <si>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</si>
  <si>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</si>
  <si>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</si>
  <si>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</si>
  <si>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打印机</t>
  </si>
  <si>
    <t>A4黑白打印机</t>
  </si>
  <si>
    <t>复印纸</t>
  </si>
  <si>
    <t>箱</t>
  </si>
  <si>
    <t>其他印刷服务</t>
  </si>
  <si>
    <t>批</t>
  </si>
  <si>
    <t>文件柜</t>
  </si>
  <si>
    <t>组</t>
  </si>
  <si>
    <t>车辆油料费</t>
  </si>
  <si>
    <t>车辆加油、添加燃料服务</t>
  </si>
  <si>
    <t>车辆维修费</t>
  </si>
  <si>
    <t>车辆维修和保养服务</t>
  </si>
  <si>
    <t>车辆保险费</t>
  </si>
  <si>
    <t>机动车保险服务</t>
  </si>
  <si>
    <t>台式计算机</t>
  </si>
  <si>
    <t>办公用纸</t>
  </si>
  <si>
    <t>纸制品</t>
  </si>
  <si>
    <t>预算08表</t>
  </si>
  <si>
    <t>政府购买服务项目</t>
  </si>
  <si>
    <t>政府购买服务目录</t>
  </si>
  <si>
    <t>注：本单位不涉及此内容，所以公开空表。</t>
  </si>
  <si>
    <t>预算09-1表</t>
  </si>
  <si>
    <t>单位名称（项目）</t>
  </si>
  <si>
    <t>地区</t>
  </si>
  <si>
    <t>政府性基金</t>
  </si>
  <si>
    <t>-</t>
  </si>
  <si>
    <t>注：根据现行财政管理体制，乡(镇、街道)作为区本级部门编制年初预算，所以无县对下专项转移支付情况，此表为空表。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</si>
  <si>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</si>
  <si>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</si>
  <si>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</si>
  <si>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</si>
  <si>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</si>
  <si>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</si>
  <si>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</si>
  <si>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</si>
  <si>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</si>
  <si>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A02021003</t>
  </si>
  <si>
    <t>A02010105</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</si>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</sst>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0;\-#,##0;;@"/>
    <numFmt numFmtId="178" formatCode="#,##0.00;\-#,##0.00;;@"/>
    <numFmt numFmtId="179" formatCode="yyyy/mm/dd"/>
    <numFmt numFmtId="180" formatCode="hh:mm:ss"/>
  </numFmts>
  <fonts count="51">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9"/>
      <color indexed="8"/>
      <name val="宋体"/>
      <charset val="134"/>
      <scheme val="minor"/>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2" fontId="31" fillId="0" borderId="0" applyFont="0" applyFill="0" applyBorder="0" applyAlignment="0" applyProtection="0">
      <alignment vertical="center"/>
    </xf>
    <xf numFmtId="0" fontId="32" fillId="3" borderId="0" applyNumberFormat="0" applyBorder="0" applyAlignment="0" applyProtection="0">
      <alignment vertical="center"/>
    </xf>
    <xf numFmtId="0" fontId="33" fillId="4" borderId="15"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176" fontId="7" fillId="0" borderId="7">
      <alignment horizontal="right" vertical="center"/>
    </xf>
    <xf numFmtId="0" fontId="32" fillId="5" borderId="0" applyNumberFormat="0" applyBorder="0" applyAlignment="0" applyProtection="0">
      <alignment vertical="center"/>
    </xf>
    <xf numFmtId="0" fontId="34" fillId="6" borderId="0" applyNumberFormat="0" applyBorder="0" applyAlignment="0" applyProtection="0">
      <alignment vertical="center"/>
    </xf>
    <xf numFmtId="43" fontId="31" fillId="0" borderId="0" applyFont="0" applyFill="0" applyBorder="0" applyAlignment="0" applyProtection="0">
      <alignment vertical="center"/>
    </xf>
    <xf numFmtId="0" fontId="35" fillId="7"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179" fontId="7" fillId="0" borderId="7">
      <alignment horizontal="right" vertical="center"/>
    </xf>
    <xf numFmtId="0" fontId="37" fillId="0" borderId="0" applyNumberFormat="0" applyFill="0" applyBorder="0" applyAlignment="0" applyProtection="0">
      <alignment vertical="center"/>
    </xf>
    <xf numFmtId="0" fontId="31" fillId="8" borderId="16" applyNumberFormat="0" applyFont="0" applyAlignment="0" applyProtection="0">
      <alignment vertical="center"/>
    </xf>
    <xf numFmtId="0" fontId="35" fillId="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7" applyNumberFormat="0" applyFill="0" applyAlignment="0" applyProtection="0">
      <alignment vertical="center"/>
    </xf>
    <xf numFmtId="0" fontId="43" fillId="0" borderId="17" applyNumberFormat="0" applyFill="0" applyAlignment="0" applyProtection="0">
      <alignment vertical="center"/>
    </xf>
    <xf numFmtId="0" fontId="35" fillId="10" borderId="0" applyNumberFormat="0" applyBorder="0" applyAlignment="0" applyProtection="0">
      <alignment vertical="center"/>
    </xf>
    <xf numFmtId="0" fontId="38" fillId="0" borderId="18" applyNumberFormat="0" applyFill="0" applyAlignment="0" applyProtection="0">
      <alignment vertical="center"/>
    </xf>
    <xf numFmtId="0" fontId="35" fillId="11" borderId="0" applyNumberFormat="0" applyBorder="0" applyAlignment="0" applyProtection="0">
      <alignment vertical="center"/>
    </xf>
    <xf numFmtId="0" fontId="44" fillId="12" borderId="19" applyNumberFormat="0" applyAlignment="0" applyProtection="0">
      <alignment vertical="center"/>
    </xf>
    <xf numFmtId="0" fontId="45" fillId="12" borderId="15" applyNumberFormat="0" applyAlignment="0" applyProtection="0">
      <alignment vertical="center"/>
    </xf>
    <xf numFmtId="0" fontId="46" fillId="13" borderId="20" applyNumberFormat="0" applyAlignment="0" applyProtection="0">
      <alignment vertical="center"/>
    </xf>
    <xf numFmtId="0" fontId="32" fillId="14" borderId="0" applyNumberFormat="0" applyBorder="0" applyAlignment="0" applyProtection="0">
      <alignment vertical="center"/>
    </xf>
    <xf numFmtId="0" fontId="35" fillId="15" borderId="0" applyNumberFormat="0" applyBorder="0" applyAlignment="0" applyProtection="0">
      <alignment vertical="center"/>
    </xf>
    <xf numFmtId="0" fontId="47" fillId="0" borderId="21" applyNumberFormat="0" applyFill="0" applyAlignment="0" applyProtection="0">
      <alignment vertical="center"/>
    </xf>
    <xf numFmtId="0" fontId="48" fillId="0" borderId="22" applyNumberFormat="0" applyFill="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10" fontId="7" fillId="0" borderId="7">
      <alignment horizontal="right" vertical="center"/>
    </xf>
    <xf numFmtId="0" fontId="32" fillId="18" borderId="0" applyNumberFormat="0" applyBorder="0" applyAlignment="0" applyProtection="0">
      <alignment vertical="center"/>
    </xf>
    <xf numFmtId="0" fontId="35"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80" fontId="7" fillId="0" borderId="7">
      <alignment horizontal="right" vertical="center"/>
    </xf>
    <xf numFmtId="177" fontId="7" fillId="0" borderId="7">
      <alignment horizontal="right" vertical="center"/>
    </xf>
    <xf numFmtId="0" fontId="7" fillId="0" borderId="0">
      <alignment vertical="top"/>
      <protection locked="0"/>
    </xf>
  </cellStyleXfs>
  <cellXfs count="218">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8" fillId="0" borderId="0" xfId="57" applyFont="1" applyFill="1" applyBorder="1" applyAlignment="1" applyProtection="1">
      <alignmen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6"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9" fillId="0" borderId="9" xfId="0" applyFont="1" applyFill="1" applyBorder="1" applyAlignment="1" applyProtection="1"/>
    <xf numFmtId="177" fontId="7" fillId="0" borderId="7" xfId="56" applyNumberFormat="1" applyFont="1" applyBorder="1" applyProtection="1">
      <alignment horizontal="right" vertical="center"/>
      <protection locked="0"/>
    </xf>
    <xf numFmtId="0" fontId="5" fillId="0" borderId="7" xfId="0" applyFont="1" applyBorder="1" applyAlignment="1" applyProtection="1">
      <alignment vertical="center" wrapText="1"/>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10"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10"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8" fillId="0" borderId="0" xfId="57" applyFont="1" applyFill="1" applyBorder="1" applyAlignment="1" applyProtection="1">
      <alignment vertical="top"/>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2" xfId="0" applyFont="1" applyBorder="1" applyAlignment="1" applyProtection="1">
      <alignment horizontal="center" vertical="center" wrapText="1"/>
    </xf>
    <xf numFmtId="0" fontId="6" fillId="0" borderId="12" xfId="0" applyFont="1" applyBorder="1" applyAlignment="1">
      <alignment horizontal="center" vertical="center" wrapText="1"/>
      <protection locked="0"/>
    </xf>
    <xf numFmtId="0" fontId="6" fillId="0" borderId="8" xfId="0" applyFont="1" applyBorder="1" applyAlignment="1" applyProtection="1">
      <alignment horizontal="center" vertical="center" wrapText="1"/>
    </xf>
    <xf numFmtId="0" fontId="6" fillId="0" borderId="8"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8" xfId="0" applyFont="1" applyBorder="1" applyAlignment="1">
      <alignment horizontal="left" vertical="center" wrapText="1"/>
      <protection locked="0"/>
    </xf>
    <xf numFmtId="0" fontId="5" fillId="0" borderId="13" xfId="0" applyFont="1" applyBorder="1" applyAlignment="1" applyProtection="1">
      <alignment horizontal="center" vertical="center"/>
    </xf>
    <xf numFmtId="0" fontId="5" fillId="0" borderId="14" xfId="0" applyFont="1" applyBorder="1" applyAlignment="1" applyProtection="1">
      <alignment horizontal="left" vertical="center"/>
    </xf>
    <xf numFmtId="0" fontId="5" fillId="0" borderId="14"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4" xfId="0" applyFont="1" applyBorder="1" applyAlignment="1" applyProtection="1">
      <alignment horizontal="center" vertical="center" wrapText="1"/>
    </xf>
    <xf numFmtId="0" fontId="6" fillId="0" borderId="14" xfId="0" applyFont="1" applyBorder="1" applyAlignment="1">
      <alignment horizontal="center" vertical="center"/>
      <protection locked="0"/>
    </xf>
    <xf numFmtId="0" fontId="6" fillId="0" borderId="14"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8" xfId="0" applyFont="1" applyBorder="1" applyAlignment="1" applyProtection="1">
      <alignment horizontal="center" vertical="center"/>
    </xf>
    <xf numFmtId="0" fontId="6" fillId="0" borderId="8" xfId="0" applyFont="1" applyBorder="1" applyAlignment="1">
      <alignment horizontal="center" vertical="center"/>
      <protection locked="0"/>
    </xf>
    <xf numFmtId="0" fontId="5" fillId="0" borderId="8"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8"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11" fillId="0" borderId="0" xfId="0" applyFont="1" applyAlignment="1">
      <alignment horizontal="right"/>
      <protection locked="0"/>
    </xf>
    <xf numFmtId="49" fontId="11"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0" fontId="6" fillId="0" borderId="11"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8" xfId="0" applyNumberFormat="1" applyFont="1" applyBorder="1" applyAlignment="1">
      <alignment horizontal="center" vertical="center" wrapText="1"/>
      <protection locked="0"/>
    </xf>
    <xf numFmtId="49" fontId="6" fillId="0" borderId="8"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5" fillId="0" borderId="6" xfId="0" applyFont="1" applyBorder="1" applyAlignment="1">
      <alignment horizontal="left" vertical="center" wrapText="1" indent="1"/>
      <protection locked="0"/>
    </xf>
    <xf numFmtId="0" fontId="5" fillId="0" borderId="8" xfId="0" applyFont="1" applyBorder="1" applyAlignment="1">
      <alignment horizontal="left" vertical="center" wrapText="1" indent="1"/>
      <protection locked="0"/>
    </xf>
    <xf numFmtId="0" fontId="5" fillId="0" borderId="8" xfId="0" applyFont="1" applyBorder="1" applyAlignment="1">
      <alignment horizontal="left" vertical="center" wrapText="1" indent="2"/>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2" fillId="0" borderId="0" xfId="0" applyFont="1" applyAlignment="1" applyProtection="1">
      <alignment horizontal="center"/>
    </xf>
    <xf numFmtId="0" fontId="13" fillId="0" borderId="0" xfId="0" applyFont="1" applyAlignment="1" applyProtection="1">
      <alignment horizontal="center" wrapText="1"/>
    </xf>
    <xf numFmtId="0" fontId="2"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8" fontId="18" fillId="0" borderId="7" xfId="0" applyNumberFormat="1" applyFont="1" applyBorder="1" applyAlignment="1" applyProtection="1">
      <alignment horizontal="right" vertical="center"/>
    </xf>
    <xf numFmtId="178" fontId="18" fillId="0" borderId="7" xfId="0" applyNumberFormat="1" applyFont="1" applyBorder="1" applyAlignment="1" applyProtection="1">
      <alignment horizontal="center" vertical="center"/>
    </xf>
    <xf numFmtId="0" fontId="2" fillId="0" borderId="0" xfId="0" applyFont="1" applyProtection="1">
      <alignment vertical="top"/>
    </xf>
    <xf numFmtId="0" fontId="19"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8" xfId="0" applyFont="1" applyBorder="1" applyAlignment="1">
      <alignment horizontal="left" vertical="center"/>
      <protection locked="0"/>
    </xf>
    <xf numFmtId="0" fontId="7"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8" fontId="23"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11"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2"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8" xfId="0" applyFont="1" applyBorder="1" applyAlignment="1" applyProtection="1">
      <alignment vertical="center" wrapText="1"/>
    </xf>
    <xf numFmtId="0" fontId="5" fillId="0" borderId="8"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8"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4" xfId="0" applyFont="1" applyBorder="1" applyAlignment="1" applyProtection="1">
      <alignment horizontal="center" vertical="center"/>
    </xf>
    <xf numFmtId="0" fontId="5" fillId="0" borderId="8"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7" workbookViewId="0">
      <selection activeCell="B35" sqref="B35"/>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11"/>
      <c r="C2" s="211"/>
      <c r="D2" s="211"/>
    </row>
    <row r="3" ht="18.75" customHeight="1" spans="1:4">
      <c r="A3" s="42" t="str">
        <f>"单位名称："&amp;"临沧市临翔区住房和城乡建设局"</f>
        <v>单位名称：临沧市临翔区住房和城乡建设局</v>
      </c>
      <c r="B3" s="212"/>
      <c r="C3" s="212"/>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8" t="s">
        <v>6</v>
      </c>
      <c r="B7" s="23">
        <v>116015681.41</v>
      </c>
      <c r="C7" s="138" t="s">
        <v>7</v>
      </c>
      <c r="D7" s="23"/>
    </row>
    <row r="8" ht="18.75" customHeight="1" spans="1:4">
      <c r="A8" s="138" t="s">
        <v>8</v>
      </c>
      <c r="B8" s="23"/>
      <c r="C8" s="138" t="s">
        <v>9</v>
      </c>
      <c r="D8" s="23"/>
    </row>
    <row r="9" ht="18.75" customHeight="1" spans="1:4">
      <c r="A9" s="138" t="s">
        <v>10</v>
      </c>
      <c r="B9" s="23"/>
      <c r="C9" s="138" t="s">
        <v>11</v>
      </c>
      <c r="D9" s="23"/>
    </row>
    <row r="10" ht="18.75" customHeight="1" spans="1:4">
      <c r="A10" s="138" t="s">
        <v>12</v>
      </c>
      <c r="B10" s="23"/>
      <c r="C10" s="138" t="s">
        <v>13</v>
      </c>
      <c r="D10" s="23"/>
    </row>
    <row r="11" ht="18.75" customHeight="1" spans="1:4">
      <c r="A11" s="213" t="s">
        <v>14</v>
      </c>
      <c r="B11" s="23">
        <v>2000000</v>
      </c>
      <c r="C11" s="169" t="s">
        <v>15</v>
      </c>
      <c r="D11" s="23"/>
    </row>
    <row r="12" ht="18.75" customHeight="1" spans="1:4">
      <c r="A12" s="172" t="s">
        <v>16</v>
      </c>
      <c r="B12" s="23"/>
      <c r="C12" s="171" t="s">
        <v>17</v>
      </c>
      <c r="D12" s="23"/>
    </row>
    <row r="13" ht="18.75" customHeight="1" spans="1:4">
      <c r="A13" s="172" t="s">
        <v>18</v>
      </c>
      <c r="B13" s="23"/>
      <c r="C13" s="171" t="s">
        <v>19</v>
      </c>
      <c r="D13" s="23"/>
    </row>
    <row r="14" ht="18.75" customHeight="1" spans="1:4">
      <c r="A14" s="172" t="s">
        <v>20</v>
      </c>
      <c r="B14" s="23">
        <v>2000000</v>
      </c>
      <c r="C14" s="171" t="s">
        <v>21</v>
      </c>
      <c r="D14" s="23">
        <v>2730033.7</v>
      </c>
    </row>
    <row r="15" ht="18.75" customHeight="1" spans="1:4">
      <c r="A15" s="172" t="s">
        <v>22</v>
      </c>
      <c r="B15" s="23"/>
      <c r="C15" s="171" t="s">
        <v>23</v>
      </c>
      <c r="D15" s="23">
        <v>1071412.99</v>
      </c>
    </row>
    <row r="16" ht="18.75" customHeight="1" spans="1:4">
      <c r="A16" s="172" t="s">
        <v>24</v>
      </c>
      <c r="B16" s="23"/>
      <c r="C16" s="172" t="s">
        <v>25</v>
      </c>
      <c r="D16" s="23">
        <v>3100000</v>
      </c>
    </row>
    <row r="17" ht="18.75" customHeight="1" spans="1:4">
      <c r="A17" s="172" t="s">
        <v>26</v>
      </c>
      <c r="B17" s="23"/>
      <c r="C17" s="172" t="s">
        <v>27</v>
      </c>
      <c r="D17" s="23">
        <v>85503991.68</v>
      </c>
    </row>
    <row r="18" ht="18.75" customHeight="1" spans="1:4">
      <c r="A18" s="173" t="s">
        <v>26</v>
      </c>
      <c r="B18" s="23"/>
      <c r="C18" s="171" t="s">
        <v>28</v>
      </c>
      <c r="D18" s="23"/>
    </row>
    <row r="19" ht="18.75" customHeight="1" spans="1:4">
      <c r="A19" s="173" t="s">
        <v>26</v>
      </c>
      <c r="B19" s="23"/>
      <c r="C19" s="171" t="s">
        <v>29</v>
      </c>
      <c r="D19" s="23"/>
    </row>
    <row r="20" ht="18.75" customHeight="1" spans="1:4">
      <c r="A20" s="173" t="s">
        <v>26</v>
      </c>
      <c r="B20" s="23"/>
      <c r="C20" s="171" t="s">
        <v>30</v>
      </c>
      <c r="D20" s="23">
        <v>160000</v>
      </c>
    </row>
    <row r="21" ht="18.75" customHeight="1" spans="1:4">
      <c r="A21" s="173" t="s">
        <v>26</v>
      </c>
      <c r="B21" s="23"/>
      <c r="C21" s="171" t="s">
        <v>31</v>
      </c>
      <c r="D21" s="23"/>
    </row>
    <row r="22" ht="18.75" customHeight="1" spans="1:4">
      <c r="A22" s="173" t="s">
        <v>26</v>
      </c>
      <c r="B22" s="23"/>
      <c r="C22" s="171" t="s">
        <v>32</v>
      </c>
      <c r="D22" s="23"/>
    </row>
    <row r="23" ht="18.75" customHeight="1" spans="1:4">
      <c r="A23" s="173" t="s">
        <v>26</v>
      </c>
      <c r="B23" s="23"/>
      <c r="C23" s="171" t="s">
        <v>33</v>
      </c>
      <c r="D23" s="23"/>
    </row>
    <row r="24" ht="18.75" customHeight="1" spans="1:4">
      <c r="A24" s="173" t="s">
        <v>26</v>
      </c>
      <c r="B24" s="23"/>
      <c r="C24" s="171" t="s">
        <v>34</v>
      </c>
      <c r="D24" s="23"/>
    </row>
    <row r="25" ht="18.75" customHeight="1" spans="1:4">
      <c r="A25" s="173" t="s">
        <v>26</v>
      </c>
      <c r="B25" s="23"/>
      <c r="C25" s="171" t="s">
        <v>35</v>
      </c>
      <c r="D25" s="23">
        <v>176456523.04</v>
      </c>
    </row>
    <row r="26" ht="18.75" customHeight="1" spans="1:4">
      <c r="A26" s="173" t="s">
        <v>26</v>
      </c>
      <c r="B26" s="23"/>
      <c r="C26" s="171" t="s">
        <v>36</v>
      </c>
      <c r="D26" s="23"/>
    </row>
    <row r="27" ht="18.75" customHeight="1" spans="1:4">
      <c r="A27" s="173" t="s">
        <v>26</v>
      </c>
      <c r="B27" s="23"/>
      <c r="C27" s="171" t="s">
        <v>37</v>
      </c>
      <c r="D27" s="23"/>
    </row>
    <row r="28" ht="18.75" customHeight="1" spans="1:4">
      <c r="A28" s="173" t="s">
        <v>26</v>
      </c>
      <c r="B28" s="23"/>
      <c r="C28" s="171" t="s">
        <v>38</v>
      </c>
      <c r="D28" s="23"/>
    </row>
    <row r="29" ht="18.75" customHeight="1" spans="1:4">
      <c r="A29" s="173" t="s">
        <v>26</v>
      </c>
      <c r="B29" s="23"/>
      <c r="C29" s="171" t="s">
        <v>39</v>
      </c>
      <c r="D29" s="23"/>
    </row>
    <row r="30" ht="18.75" customHeight="1" spans="1:4">
      <c r="A30" s="174" t="s">
        <v>26</v>
      </c>
      <c r="B30" s="23"/>
      <c r="C30" s="172" t="s">
        <v>40</v>
      </c>
      <c r="D30" s="23"/>
    </row>
    <row r="31" ht="18.75" customHeight="1" spans="1:4">
      <c r="A31" s="174" t="s">
        <v>26</v>
      </c>
      <c r="B31" s="23"/>
      <c r="C31" s="172" t="s">
        <v>41</v>
      </c>
      <c r="D31" s="23"/>
    </row>
    <row r="32" ht="18.75" customHeight="1" spans="1:4">
      <c r="A32" s="174" t="s">
        <v>26</v>
      </c>
      <c r="B32" s="23"/>
      <c r="C32" s="172" t="s">
        <v>42</v>
      </c>
      <c r="D32" s="23"/>
    </row>
    <row r="33" ht="18.75" customHeight="1" spans="1:4">
      <c r="A33" s="214"/>
      <c r="B33" s="175"/>
      <c r="C33" s="172" t="s">
        <v>43</v>
      </c>
      <c r="D33" s="23"/>
    </row>
    <row r="34" ht="18.75" customHeight="1" spans="1:4">
      <c r="A34" s="214" t="s">
        <v>44</v>
      </c>
      <c r="B34" s="175">
        <f>SUM(B7:B11)</f>
        <v>118015681.41</v>
      </c>
      <c r="C34" s="215" t="s">
        <v>45</v>
      </c>
      <c r="D34" s="175">
        <v>269021961.41</v>
      </c>
    </row>
    <row r="35" ht="18.75" customHeight="1" spans="1:4">
      <c r="A35" s="216" t="s">
        <v>46</v>
      </c>
      <c r="B35" s="23">
        <v>151006280</v>
      </c>
      <c r="C35" s="138" t="s">
        <v>47</v>
      </c>
      <c r="D35" s="23"/>
    </row>
    <row r="36" ht="18.75" customHeight="1" spans="1:4">
      <c r="A36" s="216" t="s">
        <v>48</v>
      </c>
      <c r="B36" s="23">
        <v>151006280</v>
      </c>
      <c r="C36" s="138" t="s">
        <v>48</v>
      </c>
      <c r="D36" s="23"/>
    </row>
    <row r="37" ht="18.75" customHeight="1" spans="1:4">
      <c r="A37" s="216" t="s">
        <v>49</v>
      </c>
      <c r="B37" s="23">
        <f>B35-B36</f>
        <v>0</v>
      </c>
      <c r="C37" s="138" t="s">
        <v>50</v>
      </c>
      <c r="D37" s="23"/>
    </row>
    <row r="38" ht="18.75" customHeight="1" spans="1:4">
      <c r="A38" s="217" t="s">
        <v>51</v>
      </c>
      <c r="B38" s="175">
        <f t="shared" ref="B38:D38" si="0">B34+B35</f>
        <v>269021961.41</v>
      </c>
      <c r="C38" s="215" t="s">
        <v>52</v>
      </c>
      <c r="D38" s="175">
        <f t="shared" si="0"/>
        <v>269021961.41</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showZeros="0" workbookViewId="0">
      <selection activeCell="B35" sqref="B35"/>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3">
        <v>1</v>
      </c>
      <c r="B1" s="104">
        <v>0</v>
      </c>
      <c r="C1" s="103">
        <v>1</v>
      </c>
      <c r="D1" s="105"/>
      <c r="E1" s="105"/>
      <c r="F1" s="40" t="s">
        <v>934</v>
      </c>
    </row>
    <row r="2" ht="32.25" customHeight="1" spans="1:6">
      <c r="A2" s="106" t="str">
        <f>"2025"&amp;"年部门政府性基金预算支出预算表"</f>
        <v>2025年部门政府性基金预算支出预算表</v>
      </c>
      <c r="B2" s="107" t="s">
        <v>935</v>
      </c>
      <c r="C2" s="108"/>
      <c r="D2" s="109"/>
      <c r="E2" s="109"/>
      <c r="F2" s="109"/>
    </row>
    <row r="3" ht="18.75" customHeight="1" spans="1:6">
      <c r="A3" s="7" t="str">
        <f>"单位名称："&amp;"临沧市临翔区住房和城乡建设局"</f>
        <v>单位名称：临沧市临翔区住房和城乡建设局</v>
      </c>
      <c r="B3" s="7" t="s">
        <v>936</v>
      </c>
      <c r="C3" s="103"/>
      <c r="D3" s="105"/>
      <c r="E3" s="105"/>
      <c r="F3" s="40" t="s">
        <v>1</v>
      </c>
    </row>
    <row r="4" ht="18.75" customHeight="1" spans="1:6">
      <c r="A4" s="110" t="s">
        <v>227</v>
      </c>
      <c r="B4" s="111" t="s">
        <v>76</v>
      </c>
      <c r="C4" s="112" t="s">
        <v>77</v>
      </c>
      <c r="D4" s="13" t="s">
        <v>937</v>
      </c>
      <c r="E4" s="13"/>
      <c r="F4" s="14"/>
    </row>
    <row r="5" ht="18.75" customHeight="1" spans="1:6">
      <c r="A5" s="113"/>
      <c r="B5" s="114"/>
      <c r="C5" s="98"/>
      <c r="D5" s="97" t="s">
        <v>56</v>
      </c>
      <c r="E5" s="97" t="s">
        <v>78</v>
      </c>
      <c r="F5" s="97" t="s">
        <v>79</v>
      </c>
    </row>
    <row r="6" ht="18.75" customHeight="1" spans="1:6">
      <c r="A6" s="113">
        <v>1</v>
      </c>
      <c r="B6" s="115" t="s">
        <v>208</v>
      </c>
      <c r="C6" s="98">
        <v>3</v>
      </c>
      <c r="D6" s="97">
        <v>4</v>
      </c>
      <c r="E6" s="97">
        <v>5</v>
      </c>
      <c r="F6" s="97">
        <v>6</v>
      </c>
    </row>
    <row r="7" ht="18.75" customHeight="1" spans="1:6">
      <c r="A7" s="116" t="s">
        <v>71</v>
      </c>
      <c r="B7" s="85"/>
      <c r="C7" s="85"/>
      <c r="D7" s="23">
        <v>24530000</v>
      </c>
      <c r="E7" s="23"/>
      <c r="F7" s="23">
        <v>24530000</v>
      </c>
    </row>
    <row r="8" ht="18.75" customHeight="1" spans="1:6">
      <c r="A8" s="117" t="s">
        <v>71</v>
      </c>
      <c r="B8" s="85"/>
      <c r="C8" s="85"/>
      <c r="D8" s="23">
        <v>24530000</v>
      </c>
      <c r="E8" s="23"/>
      <c r="F8" s="23">
        <v>24530000</v>
      </c>
    </row>
    <row r="9" ht="18.75" customHeight="1" spans="1:6">
      <c r="A9" s="25"/>
      <c r="B9" s="85" t="s">
        <v>125</v>
      </c>
      <c r="C9" s="85" t="s">
        <v>126</v>
      </c>
      <c r="D9" s="23">
        <v>24530000</v>
      </c>
      <c r="E9" s="23"/>
      <c r="F9" s="23">
        <v>24530000</v>
      </c>
    </row>
    <row r="10" ht="18.75" customHeight="1" spans="1:6">
      <c r="A10" s="25"/>
      <c r="B10" s="118" t="s">
        <v>142</v>
      </c>
      <c r="C10" s="118" t="s">
        <v>143</v>
      </c>
      <c r="D10" s="23">
        <v>24530000</v>
      </c>
      <c r="E10" s="23"/>
      <c r="F10" s="23">
        <v>24530000</v>
      </c>
    </row>
    <row r="11" ht="18.75" customHeight="1" spans="1:6">
      <c r="A11" s="25"/>
      <c r="B11" s="119" t="s">
        <v>144</v>
      </c>
      <c r="C11" s="119" t="s">
        <v>134</v>
      </c>
      <c r="D11" s="23">
        <v>24530000</v>
      </c>
      <c r="E11" s="23"/>
      <c r="F11" s="23">
        <v>24530000</v>
      </c>
    </row>
    <row r="12" ht="18.75" customHeight="1" spans="1:6">
      <c r="A12" s="120" t="s">
        <v>165</v>
      </c>
      <c r="B12" s="121" t="s">
        <v>165</v>
      </c>
      <c r="C12" s="122" t="s">
        <v>165</v>
      </c>
      <c r="D12" s="23">
        <v>24530000</v>
      </c>
      <c r="E12" s="23"/>
      <c r="F12" s="23">
        <v>24530000</v>
      </c>
    </row>
  </sheetData>
  <mergeCells count="7">
    <mergeCell ref="A2:F2"/>
    <mergeCell ref="A3:C3"/>
    <mergeCell ref="D4:F4"/>
    <mergeCell ref="A12:C12"/>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0"/>
  <sheetViews>
    <sheetView showZeros="0" tabSelected="1" topLeftCell="A4" workbookViewId="0">
      <selection activeCell="G12" sqref="G12"/>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9"/>
      <c r="P1" s="39"/>
      <c r="Q1" s="40" t="s">
        <v>938</v>
      </c>
    </row>
    <row r="2" ht="35.25" customHeight="1" spans="1:17">
      <c r="A2" s="62" t="str">
        <f>"2025"&amp;"年部门政府采购预算表"</f>
        <v>2025年部门政府采购预算表</v>
      </c>
      <c r="B2" s="6"/>
      <c r="C2" s="6"/>
      <c r="D2" s="6"/>
      <c r="E2" s="6"/>
      <c r="F2" s="6"/>
      <c r="G2" s="6"/>
      <c r="H2" s="6"/>
      <c r="I2" s="6"/>
      <c r="J2" s="6"/>
      <c r="K2" s="55"/>
      <c r="L2" s="6"/>
      <c r="M2" s="6"/>
      <c r="N2" s="6"/>
      <c r="O2" s="55"/>
      <c r="P2" s="55"/>
      <c r="Q2" s="6"/>
    </row>
    <row r="3" ht="18.75" customHeight="1" spans="1:17">
      <c r="A3" s="42" t="str">
        <f>"单位名称："&amp;"临沧市临翔区住房和城乡建设局"</f>
        <v>单位名称：临沧市临翔区住房和城乡建设局</v>
      </c>
      <c r="B3" s="96"/>
      <c r="C3" s="96"/>
      <c r="D3" s="96"/>
      <c r="E3" s="96"/>
      <c r="F3" s="96"/>
      <c r="G3" s="96"/>
      <c r="H3" s="96"/>
      <c r="I3" s="96"/>
      <c r="J3" s="96"/>
      <c r="O3" s="67"/>
      <c r="P3" s="67"/>
      <c r="Q3" s="40" t="s">
        <v>214</v>
      </c>
    </row>
    <row r="4" ht="18.75" customHeight="1" spans="1:17">
      <c r="A4" s="11" t="s">
        <v>939</v>
      </c>
      <c r="B4" s="77" t="s">
        <v>940</v>
      </c>
      <c r="C4" s="77" t="s">
        <v>941</v>
      </c>
      <c r="D4" s="77" t="s">
        <v>942</v>
      </c>
      <c r="E4" s="77" t="s">
        <v>943</v>
      </c>
      <c r="F4" s="77" t="s">
        <v>944</v>
      </c>
      <c r="G4" s="45" t="s">
        <v>234</v>
      </c>
      <c r="H4" s="45"/>
      <c r="I4" s="45"/>
      <c r="J4" s="45"/>
      <c r="K4" s="79"/>
      <c r="L4" s="45"/>
      <c r="M4" s="45"/>
      <c r="N4" s="45"/>
      <c r="O4" s="68"/>
      <c r="P4" s="79"/>
      <c r="Q4" s="46"/>
    </row>
    <row r="5" ht="18.75" customHeight="1" spans="1:17">
      <c r="A5" s="16"/>
      <c r="B5" s="80"/>
      <c r="C5" s="80"/>
      <c r="D5" s="80"/>
      <c r="E5" s="80"/>
      <c r="F5" s="80"/>
      <c r="G5" s="80" t="s">
        <v>56</v>
      </c>
      <c r="H5" s="80" t="s">
        <v>59</v>
      </c>
      <c r="I5" s="80" t="s">
        <v>945</v>
      </c>
      <c r="J5" s="80" t="s">
        <v>946</v>
      </c>
      <c r="K5" s="81" t="s">
        <v>947</v>
      </c>
      <c r="L5" s="92" t="s">
        <v>81</v>
      </c>
      <c r="M5" s="92"/>
      <c r="N5" s="92"/>
      <c r="O5" s="93"/>
      <c r="P5" s="94"/>
      <c r="Q5" s="82"/>
    </row>
    <row r="6" ht="30" customHeight="1" spans="1:17">
      <c r="A6" s="18"/>
      <c r="B6" s="82"/>
      <c r="C6" s="82"/>
      <c r="D6" s="82"/>
      <c r="E6" s="82"/>
      <c r="F6" s="82"/>
      <c r="G6" s="82"/>
      <c r="H6" s="82" t="s">
        <v>58</v>
      </c>
      <c r="I6" s="82"/>
      <c r="J6" s="82"/>
      <c r="K6" s="83"/>
      <c r="L6" s="82" t="s">
        <v>58</v>
      </c>
      <c r="M6" s="82" t="s">
        <v>65</v>
      </c>
      <c r="N6" s="82" t="s">
        <v>242</v>
      </c>
      <c r="O6" s="95" t="s">
        <v>67</v>
      </c>
      <c r="P6" s="83" t="s">
        <v>68</v>
      </c>
      <c r="Q6" s="82" t="s">
        <v>69</v>
      </c>
    </row>
    <row r="7" ht="18.75" customHeight="1" spans="1:17">
      <c r="A7" s="33">
        <v>1</v>
      </c>
      <c r="B7" s="97">
        <v>2</v>
      </c>
      <c r="C7" s="97">
        <v>3</v>
      </c>
      <c r="D7" s="97">
        <v>4</v>
      </c>
      <c r="E7" s="97">
        <v>5</v>
      </c>
      <c r="F7" s="97">
        <v>6</v>
      </c>
      <c r="G7" s="98">
        <v>7</v>
      </c>
      <c r="H7" s="98">
        <v>8</v>
      </c>
      <c r="I7" s="98">
        <v>9</v>
      </c>
      <c r="J7" s="98">
        <v>10</v>
      </c>
      <c r="K7" s="98">
        <v>11</v>
      </c>
      <c r="L7" s="98">
        <v>12</v>
      </c>
      <c r="M7" s="98">
        <v>13</v>
      </c>
      <c r="N7" s="98">
        <v>14</v>
      </c>
      <c r="O7" s="98">
        <v>15</v>
      </c>
      <c r="P7" s="98">
        <v>16</v>
      </c>
      <c r="Q7" s="98">
        <v>17</v>
      </c>
    </row>
    <row r="8" ht="18.75" customHeight="1" spans="1:17">
      <c r="A8" s="48" t="s">
        <v>71</v>
      </c>
      <c r="B8" s="49"/>
      <c r="C8" s="49"/>
      <c r="D8" s="49"/>
      <c r="E8" s="99"/>
      <c r="F8" s="23">
        <v>29970</v>
      </c>
      <c r="G8" s="23">
        <v>82970</v>
      </c>
      <c r="H8" s="23">
        <v>82970</v>
      </c>
      <c r="I8" s="23"/>
      <c r="J8" s="23"/>
      <c r="K8" s="23"/>
      <c r="L8" s="23"/>
      <c r="M8" s="23"/>
      <c r="N8" s="23"/>
      <c r="O8" s="23"/>
      <c r="P8" s="23"/>
      <c r="Q8" s="23"/>
    </row>
    <row r="9" ht="18.75" customHeight="1" spans="1:17">
      <c r="A9" s="100" t="s">
        <v>71</v>
      </c>
      <c r="B9" s="49"/>
      <c r="C9" s="49"/>
      <c r="D9" s="49"/>
      <c r="E9" s="101"/>
      <c r="F9" s="23">
        <v>29970</v>
      </c>
      <c r="G9" s="23">
        <v>29970</v>
      </c>
      <c r="H9" s="23">
        <v>29970</v>
      </c>
      <c r="I9" s="23"/>
      <c r="J9" s="23"/>
      <c r="K9" s="23"/>
      <c r="L9" s="23"/>
      <c r="M9" s="23"/>
      <c r="N9" s="23"/>
      <c r="O9" s="23"/>
      <c r="P9" s="23"/>
      <c r="Q9" s="23"/>
    </row>
    <row r="10" ht="18.75" customHeight="1" spans="1:17">
      <c r="A10" s="221" t="s">
        <v>277</v>
      </c>
      <c r="B10" s="49" t="s">
        <v>948</v>
      </c>
      <c r="C10" s="49" t="s">
        <v>949</v>
      </c>
      <c r="D10" s="49" t="s">
        <v>514</v>
      </c>
      <c r="E10" s="101">
        <v>3</v>
      </c>
      <c r="F10" s="23">
        <v>4950</v>
      </c>
      <c r="G10" s="23">
        <v>4950</v>
      </c>
      <c r="H10" s="23">
        <v>4950</v>
      </c>
      <c r="I10" s="23"/>
      <c r="J10" s="23"/>
      <c r="K10" s="23"/>
      <c r="L10" s="23"/>
      <c r="M10" s="23"/>
      <c r="N10" s="23"/>
      <c r="O10" s="23"/>
      <c r="P10" s="23"/>
      <c r="Q10" s="23"/>
    </row>
    <row r="11" ht="18.75" customHeight="1" spans="1:17">
      <c r="A11" s="221" t="s">
        <v>277</v>
      </c>
      <c r="B11" s="49" t="s">
        <v>950</v>
      </c>
      <c r="C11" s="49" t="s">
        <v>950</v>
      </c>
      <c r="D11" s="49" t="s">
        <v>951</v>
      </c>
      <c r="E11" s="101">
        <v>100</v>
      </c>
      <c r="F11" s="23">
        <v>16500</v>
      </c>
      <c r="G11" s="23">
        <v>16500</v>
      </c>
      <c r="H11" s="23">
        <v>16500</v>
      </c>
      <c r="I11" s="23"/>
      <c r="J11" s="23"/>
      <c r="K11" s="23"/>
      <c r="L11" s="23"/>
      <c r="M11" s="23"/>
      <c r="N11" s="23"/>
      <c r="O11" s="23"/>
      <c r="P11" s="23"/>
      <c r="Q11" s="23"/>
    </row>
    <row r="12" ht="18.75" customHeight="1" spans="1:17">
      <c r="A12" s="221" t="s">
        <v>277</v>
      </c>
      <c r="B12" s="49" t="s">
        <v>281</v>
      </c>
      <c r="C12" s="49" t="s">
        <v>952</v>
      </c>
      <c r="D12" s="49" t="s">
        <v>953</v>
      </c>
      <c r="E12" s="101">
        <v>1</v>
      </c>
      <c r="F12" s="23">
        <v>5000</v>
      </c>
      <c r="G12" s="23">
        <v>5000</v>
      </c>
      <c r="H12" s="23">
        <v>5000</v>
      </c>
      <c r="I12" s="23"/>
      <c r="J12" s="23"/>
      <c r="K12" s="23"/>
      <c r="L12" s="23"/>
      <c r="M12" s="23"/>
      <c r="N12" s="23"/>
      <c r="O12" s="23"/>
      <c r="P12" s="23"/>
      <c r="Q12" s="23"/>
    </row>
    <row r="13" ht="18.75" customHeight="1" spans="1:17">
      <c r="A13" s="221" t="s">
        <v>277</v>
      </c>
      <c r="B13" s="49" t="s">
        <v>954</v>
      </c>
      <c r="C13" s="49" t="s">
        <v>954</v>
      </c>
      <c r="D13" s="49" t="s">
        <v>955</v>
      </c>
      <c r="E13" s="101">
        <v>4</v>
      </c>
      <c r="F13" s="23">
        <v>3520</v>
      </c>
      <c r="G13" s="23">
        <v>3520</v>
      </c>
      <c r="H13" s="23">
        <v>3520</v>
      </c>
      <c r="I13" s="23"/>
      <c r="J13" s="23"/>
      <c r="K13" s="23"/>
      <c r="L13" s="23"/>
      <c r="M13" s="23"/>
      <c r="N13" s="23"/>
      <c r="O13" s="23"/>
      <c r="P13" s="23"/>
      <c r="Q13" s="23"/>
    </row>
    <row r="14" ht="18.75" customHeight="1" spans="1:17">
      <c r="A14" s="100" t="s">
        <v>74</v>
      </c>
      <c r="B14" s="25"/>
      <c r="C14" s="25"/>
      <c r="D14" s="25"/>
      <c r="E14" s="25"/>
      <c r="F14" s="23"/>
      <c r="G14" s="23">
        <v>53000</v>
      </c>
      <c r="H14" s="23">
        <v>53000</v>
      </c>
      <c r="I14" s="23"/>
      <c r="J14" s="23"/>
      <c r="K14" s="23"/>
      <c r="L14" s="23"/>
      <c r="M14" s="23"/>
      <c r="N14" s="23"/>
      <c r="O14" s="23"/>
      <c r="P14" s="23"/>
      <c r="Q14" s="23"/>
    </row>
    <row r="15" ht="18.75" customHeight="1" spans="1:17">
      <c r="A15" s="221" t="s">
        <v>277</v>
      </c>
      <c r="B15" s="49" t="s">
        <v>956</v>
      </c>
      <c r="C15" s="49" t="s">
        <v>957</v>
      </c>
      <c r="D15" s="49" t="s">
        <v>801</v>
      </c>
      <c r="E15" s="101">
        <v>1</v>
      </c>
      <c r="F15" s="23"/>
      <c r="G15" s="23">
        <v>17000</v>
      </c>
      <c r="H15" s="23">
        <v>17000</v>
      </c>
      <c r="I15" s="23"/>
      <c r="J15" s="23"/>
      <c r="K15" s="23"/>
      <c r="L15" s="23"/>
      <c r="M15" s="23"/>
      <c r="N15" s="23"/>
      <c r="O15" s="23"/>
      <c r="P15" s="23"/>
      <c r="Q15" s="23"/>
    </row>
    <row r="16" ht="18.75" customHeight="1" spans="1:17">
      <c r="A16" s="221" t="s">
        <v>277</v>
      </c>
      <c r="B16" s="49" t="s">
        <v>958</v>
      </c>
      <c r="C16" s="49" t="s">
        <v>959</v>
      </c>
      <c r="D16" s="49" t="s">
        <v>767</v>
      </c>
      <c r="E16" s="101">
        <v>2</v>
      </c>
      <c r="F16" s="23"/>
      <c r="G16" s="23">
        <v>20000</v>
      </c>
      <c r="H16" s="23">
        <v>20000</v>
      </c>
      <c r="I16" s="23"/>
      <c r="J16" s="23"/>
      <c r="K16" s="23"/>
      <c r="L16" s="23"/>
      <c r="M16" s="23"/>
      <c r="N16" s="23"/>
      <c r="O16" s="23"/>
      <c r="P16" s="23"/>
      <c r="Q16" s="23"/>
    </row>
    <row r="17" ht="18.75" customHeight="1" spans="1:17">
      <c r="A17" s="221" t="s">
        <v>277</v>
      </c>
      <c r="B17" s="49" t="s">
        <v>960</v>
      </c>
      <c r="C17" s="49" t="s">
        <v>961</v>
      </c>
      <c r="D17" s="49" t="s">
        <v>466</v>
      </c>
      <c r="E17" s="101">
        <v>3</v>
      </c>
      <c r="F17" s="23"/>
      <c r="G17" s="23">
        <v>6000</v>
      </c>
      <c r="H17" s="23">
        <v>6000</v>
      </c>
      <c r="I17" s="23"/>
      <c r="J17" s="23"/>
      <c r="K17" s="23"/>
      <c r="L17" s="23"/>
      <c r="M17" s="23"/>
      <c r="N17" s="23"/>
      <c r="O17" s="23"/>
      <c r="P17" s="23"/>
      <c r="Q17" s="23"/>
    </row>
    <row r="18" ht="18.75" customHeight="1" spans="1:17">
      <c r="A18" s="221" t="s">
        <v>277</v>
      </c>
      <c r="B18" s="49" t="s">
        <v>962</v>
      </c>
      <c r="C18" s="49" t="s">
        <v>962</v>
      </c>
      <c r="D18" s="49" t="s">
        <v>514</v>
      </c>
      <c r="E18" s="101">
        <v>1</v>
      </c>
      <c r="F18" s="23"/>
      <c r="G18" s="23">
        <v>8000</v>
      </c>
      <c r="H18" s="23">
        <v>8000</v>
      </c>
      <c r="I18" s="23"/>
      <c r="J18" s="23"/>
      <c r="K18" s="23"/>
      <c r="L18" s="23"/>
      <c r="M18" s="23"/>
      <c r="N18" s="23"/>
      <c r="O18" s="23"/>
      <c r="P18" s="23"/>
      <c r="Q18" s="23"/>
    </row>
    <row r="19" ht="18.75" customHeight="1" spans="1:17">
      <c r="A19" s="221" t="s">
        <v>277</v>
      </c>
      <c r="B19" s="49" t="s">
        <v>963</v>
      </c>
      <c r="C19" s="49" t="s">
        <v>964</v>
      </c>
      <c r="D19" s="49" t="s">
        <v>586</v>
      </c>
      <c r="E19" s="101">
        <v>10</v>
      </c>
      <c r="F19" s="23"/>
      <c r="G19" s="23">
        <v>2000</v>
      </c>
      <c r="H19" s="23">
        <v>2000</v>
      </c>
      <c r="I19" s="23"/>
      <c r="J19" s="23"/>
      <c r="K19" s="23"/>
      <c r="L19" s="23"/>
      <c r="M19" s="23"/>
      <c r="N19" s="23"/>
      <c r="O19" s="23"/>
      <c r="P19" s="23"/>
      <c r="Q19" s="23"/>
    </row>
    <row r="20" ht="18.75" customHeight="1" spans="1:17">
      <c r="A20" s="86" t="s">
        <v>165</v>
      </c>
      <c r="B20" s="87"/>
      <c r="C20" s="87"/>
      <c r="D20" s="87"/>
      <c r="E20" s="99"/>
      <c r="F20" s="23">
        <v>29970</v>
      </c>
      <c r="G20" s="23">
        <v>82970</v>
      </c>
      <c r="H20" s="23">
        <v>82970</v>
      </c>
      <c r="I20" s="23"/>
      <c r="J20" s="23"/>
      <c r="K20" s="23"/>
      <c r="L20" s="23"/>
      <c r="M20" s="23"/>
      <c r="N20" s="23"/>
      <c r="O20" s="23"/>
      <c r="P20" s="23"/>
      <c r="Q20" s="23"/>
    </row>
  </sheetData>
  <mergeCells count="16">
    <mergeCell ref="A2:Q2"/>
    <mergeCell ref="A3:F3"/>
    <mergeCell ref="G4:Q4"/>
    <mergeCell ref="L5:Q5"/>
    <mergeCell ref="A20:E2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4"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6"/>
      <c r="B1" s="66"/>
      <c r="C1" s="72"/>
      <c r="D1" s="66"/>
      <c r="E1" s="66"/>
      <c r="F1" s="66"/>
      <c r="G1" s="66"/>
      <c r="H1" s="73"/>
      <c r="I1" s="66"/>
      <c r="J1" s="66"/>
      <c r="K1" s="66"/>
      <c r="L1" s="39"/>
      <c r="M1" s="89"/>
      <c r="N1" s="90" t="s">
        <v>965</v>
      </c>
    </row>
    <row r="2" ht="34.5" customHeight="1" spans="1:14">
      <c r="A2" s="41" t="str">
        <f>"2025"&amp;"年部门政府购买服务预算表"</f>
        <v>2025年部门政府购买服务预算表</v>
      </c>
      <c r="B2" s="74"/>
      <c r="C2" s="55"/>
      <c r="D2" s="74"/>
      <c r="E2" s="74"/>
      <c r="F2" s="74"/>
      <c r="G2" s="74"/>
      <c r="H2" s="75"/>
      <c r="I2" s="74"/>
      <c r="J2" s="74"/>
      <c r="K2" s="74"/>
      <c r="L2" s="55"/>
      <c r="M2" s="75"/>
      <c r="N2" s="74"/>
    </row>
    <row r="3" ht="18.75" customHeight="1" spans="1:14">
      <c r="A3" s="63" t="str">
        <f>"单位名称："&amp;"临沧市临翔区住房和城乡建设局"</f>
        <v>单位名称：临沧市临翔区住房和城乡建设局</v>
      </c>
      <c r="B3" s="64"/>
      <c r="C3" s="76"/>
      <c r="D3" s="64"/>
      <c r="E3" s="64"/>
      <c r="F3" s="64"/>
      <c r="G3" s="64"/>
      <c r="H3" s="73"/>
      <c r="I3" s="66"/>
      <c r="J3" s="66"/>
      <c r="K3" s="66"/>
      <c r="L3" s="67"/>
      <c r="M3" s="91"/>
      <c r="N3" s="90" t="s">
        <v>214</v>
      </c>
    </row>
    <row r="4" ht="18.75" customHeight="1" spans="1:14">
      <c r="A4" s="11" t="s">
        <v>939</v>
      </c>
      <c r="B4" s="77" t="s">
        <v>966</v>
      </c>
      <c r="C4" s="78" t="s">
        <v>967</v>
      </c>
      <c r="D4" s="45" t="s">
        <v>234</v>
      </c>
      <c r="E4" s="45"/>
      <c r="F4" s="45"/>
      <c r="G4" s="45"/>
      <c r="H4" s="79"/>
      <c r="I4" s="45"/>
      <c r="J4" s="45"/>
      <c r="K4" s="45"/>
      <c r="L4" s="68"/>
      <c r="M4" s="79"/>
      <c r="N4" s="46"/>
    </row>
    <row r="5" ht="18.75" customHeight="1" spans="1:14">
      <c r="A5" s="16"/>
      <c r="B5" s="80"/>
      <c r="C5" s="81"/>
      <c r="D5" s="80" t="s">
        <v>56</v>
      </c>
      <c r="E5" s="80" t="s">
        <v>59</v>
      </c>
      <c r="F5" s="80" t="s">
        <v>945</v>
      </c>
      <c r="G5" s="80" t="s">
        <v>946</v>
      </c>
      <c r="H5" s="81" t="s">
        <v>947</v>
      </c>
      <c r="I5" s="92" t="s">
        <v>81</v>
      </c>
      <c r="J5" s="92"/>
      <c r="K5" s="92"/>
      <c r="L5" s="93"/>
      <c r="M5" s="94"/>
      <c r="N5" s="82"/>
    </row>
    <row r="6" ht="26.25" customHeight="1" spans="1:14">
      <c r="A6" s="18"/>
      <c r="B6" s="82"/>
      <c r="C6" s="83"/>
      <c r="D6" s="82"/>
      <c r="E6" s="82"/>
      <c r="F6" s="82"/>
      <c r="G6" s="82"/>
      <c r="H6" s="83"/>
      <c r="I6" s="82" t="s">
        <v>58</v>
      </c>
      <c r="J6" s="82" t="s">
        <v>65</v>
      </c>
      <c r="K6" s="82" t="s">
        <v>242</v>
      </c>
      <c r="L6" s="95" t="s">
        <v>67</v>
      </c>
      <c r="M6" s="83" t="s">
        <v>68</v>
      </c>
      <c r="N6" s="82" t="s">
        <v>69</v>
      </c>
    </row>
    <row r="7" ht="18.75" customHeight="1" spans="1:14">
      <c r="A7" s="84">
        <v>1</v>
      </c>
      <c r="B7" s="84">
        <v>2</v>
      </c>
      <c r="C7" s="84">
        <v>3</v>
      </c>
      <c r="D7" s="84">
        <v>4</v>
      </c>
      <c r="E7" s="84">
        <v>5</v>
      </c>
      <c r="F7" s="84">
        <v>6</v>
      </c>
      <c r="G7" s="84">
        <v>7</v>
      </c>
      <c r="H7" s="84">
        <v>8</v>
      </c>
      <c r="I7" s="84">
        <v>9</v>
      </c>
      <c r="J7" s="84">
        <v>10</v>
      </c>
      <c r="K7" s="84">
        <v>11</v>
      </c>
      <c r="L7" s="84">
        <v>12</v>
      </c>
      <c r="M7" s="84">
        <v>13</v>
      </c>
      <c r="N7" s="84">
        <v>14</v>
      </c>
    </row>
    <row r="8" ht="18.75" customHeight="1" spans="1:14">
      <c r="A8" s="48"/>
      <c r="B8" s="49"/>
      <c r="C8" s="85"/>
      <c r="D8" s="23"/>
      <c r="E8" s="23"/>
      <c r="F8" s="23"/>
      <c r="G8" s="23"/>
      <c r="H8" s="23"/>
      <c r="I8" s="23"/>
      <c r="J8" s="23"/>
      <c r="K8" s="23"/>
      <c r="L8" s="23"/>
      <c r="M8" s="23"/>
      <c r="N8" s="23"/>
    </row>
    <row r="9" ht="18.75" customHeight="1" spans="1:14">
      <c r="A9" s="48"/>
      <c r="B9" s="49"/>
      <c r="C9" s="85"/>
      <c r="D9" s="23"/>
      <c r="E9" s="23"/>
      <c r="F9" s="23"/>
      <c r="G9" s="23"/>
      <c r="H9" s="23"/>
      <c r="I9" s="23"/>
      <c r="J9" s="23"/>
      <c r="K9" s="23"/>
      <c r="L9" s="23"/>
      <c r="M9" s="23"/>
      <c r="N9" s="23"/>
    </row>
    <row r="10" ht="18.75" customHeight="1" spans="1:14">
      <c r="A10" s="86" t="s">
        <v>165</v>
      </c>
      <c r="B10" s="87"/>
      <c r="C10" s="88"/>
      <c r="D10" s="23"/>
      <c r="E10" s="23"/>
      <c r="F10" s="23"/>
      <c r="G10" s="23"/>
      <c r="H10" s="23"/>
      <c r="I10" s="23"/>
      <c r="J10" s="23"/>
      <c r="K10" s="23"/>
      <c r="L10" s="23"/>
      <c r="M10" s="23"/>
      <c r="N10" s="23"/>
    </row>
    <row r="11" customHeight="1" spans="1:1">
      <c r="A11" s="71" t="s">
        <v>968</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61"/>
      <c r="G1" s="39"/>
      <c r="H1" s="39"/>
      <c r="I1" s="39" t="s">
        <v>969</v>
      </c>
    </row>
    <row r="2" ht="27.75" customHeight="1" spans="1:9">
      <c r="A2" s="62" t="str">
        <f>"2025"&amp;"年县对下转移支付预算表"</f>
        <v>2025年县对下转移支付预算表</v>
      </c>
      <c r="B2" s="6"/>
      <c r="C2" s="6"/>
      <c r="D2" s="6"/>
      <c r="E2" s="6"/>
      <c r="F2" s="6"/>
      <c r="G2" s="55"/>
      <c r="H2" s="55"/>
      <c r="I2" s="6"/>
    </row>
    <row r="3" ht="18.75" customHeight="1" spans="1:9">
      <c r="A3" s="63" t="str">
        <f>"单位名称："&amp;"临沧市临翔区住房和城乡建设局"</f>
        <v>单位名称：临沧市临翔区住房和城乡建设局</v>
      </c>
      <c r="B3" s="64"/>
      <c r="C3" s="64"/>
      <c r="D3" s="65"/>
      <c r="E3" s="66"/>
      <c r="G3" s="67"/>
      <c r="H3" s="67"/>
      <c r="I3" s="39" t="s">
        <v>214</v>
      </c>
    </row>
    <row r="4" ht="18.75" customHeight="1" spans="1:9">
      <c r="A4" s="31" t="s">
        <v>970</v>
      </c>
      <c r="B4" s="12" t="s">
        <v>234</v>
      </c>
      <c r="C4" s="13"/>
      <c r="D4" s="13"/>
      <c r="E4" s="12" t="s">
        <v>971</v>
      </c>
      <c r="F4" s="13"/>
      <c r="G4" s="68"/>
      <c r="H4" s="68"/>
      <c r="I4" s="14"/>
    </row>
    <row r="5" ht="18.75" customHeight="1" spans="1:9">
      <c r="A5" s="33"/>
      <c r="B5" s="32" t="s">
        <v>56</v>
      </c>
      <c r="C5" s="11" t="s">
        <v>59</v>
      </c>
      <c r="D5" s="69" t="s">
        <v>972</v>
      </c>
      <c r="E5" s="70" t="s">
        <v>973</v>
      </c>
      <c r="F5" s="70" t="s">
        <v>973</v>
      </c>
      <c r="G5" s="70" t="s">
        <v>973</v>
      </c>
      <c r="H5" s="70" t="s">
        <v>973</v>
      </c>
      <c r="I5" s="70" t="s">
        <v>973</v>
      </c>
    </row>
    <row r="6" ht="18.75" customHeight="1" spans="1:9">
      <c r="A6" s="70">
        <v>1</v>
      </c>
      <c r="B6" s="70">
        <v>2</v>
      </c>
      <c r="C6" s="70">
        <v>3</v>
      </c>
      <c r="D6" s="70">
        <v>4</v>
      </c>
      <c r="E6" s="70">
        <v>5</v>
      </c>
      <c r="F6" s="70">
        <v>6</v>
      </c>
      <c r="G6" s="70">
        <v>7</v>
      </c>
      <c r="H6" s="70">
        <v>8</v>
      </c>
      <c r="I6" s="70">
        <v>9</v>
      </c>
    </row>
    <row r="7" ht="18.75" customHeight="1" spans="1:9">
      <c r="A7" s="34"/>
      <c r="B7" s="23"/>
      <c r="C7" s="23"/>
      <c r="D7" s="23"/>
      <c r="E7" s="23"/>
      <c r="F7" s="23"/>
      <c r="G7" s="23"/>
      <c r="H7" s="23"/>
      <c r="I7" s="23"/>
    </row>
    <row r="8" ht="18.75" customHeight="1" spans="1:9">
      <c r="A8" s="34"/>
      <c r="B8" s="23"/>
      <c r="C8" s="23"/>
      <c r="D8" s="23"/>
      <c r="E8" s="23"/>
      <c r="F8" s="23"/>
      <c r="G8" s="23"/>
      <c r="H8" s="23"/>
      <c r="I8" s="23"/>
    </row>
    <row r="9" customHeight="1" spans="1:1">
      <c r="A9" s="71" t="s">
        <v>974</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D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975</v>
      </c>
    </row>
    <row r="2" ht="36" customHeight="1" spans="1:10">
      <c r="A2" s="5" t="str">
        <f>"2025"&amp;"年县对下转移支付绩效目标表"</f>
        <v>2025年县对下转移支付绩效目标表</v>
      </c>
      <c r="B2" s="6"/>
      <c r="C2" s="6"/>
      <c r="D2" s="6"/>
      <c r="E2" s="6"/>
      <c r="F2" s="55"/>
      <c r="G2" s="6"/>
      <c r="H2" s="55"/>
      <c r="I2" s="55"/>
      <c r="J2" s="6"/>
    </row>
    <row r="3" ht="18.75" customHeight="1" spans="1:8">
      <c r="A3" s="7" t="str">
        <f>"单位名称："&amp;"临沧市临翔区住房和城乡建设局"</f>
        <v>单位名称：临沧市临翔区住房和城乡建设局</v>
      </c>
      <c r="B3" s="3"/>
      <c r="C3" s="3"/>
      <c r="D3" s="3"/>
      <c r="E3" s="3"/>
      <c r="F3" s="56"/>
      <c r="G3" s="3"/>
      <c r="H3" s="56"/>
    </row>
    <row r="4" ht="18.75" customHeight="1" spans="1:10">
      <c r="A4" s="47" t="s">
        <v>415</v>
      </c>
      <c r="B4" s="47" t="s">
        <v>416</v>
      </c>
      <c r="C4" s="47" t="s">
        <v>417</v>
      </c>
      <c r="D4" s="47" t="s">
        <v>418</v>
      </c>
      <c r="E4" s="47" t="s">
        <v>419</v>
      </c>
      <c r="F4" s="57" t="s">
        <v>420</v>
      </c>
      <c r="G4" s="47" t="s">
        <v>421</v>
      </c>
      <c r="H4" s="57" t="s">
        <v>422</v>
      </c>
      <c r="I4" s="57" t="s">
        <v>423</v>
      </c>
      <c r="J4" s="47" t="s">
        <v>424</v>
      </c>
    </row>
    <row r="5" ht="18.75" customHeight="1" spans="1:10">
      <c r="A5" s="47">
        <v>1</v>
      </c>
      <c r="B5" s="47">
        <v>2</v>
      </c>
      <c r="C5" s="47">
        <v>3</v>
      </c>
      <c r="D5" s="47">
        <v>4</v>
      </c>
      <c r="E5" s="47">
        <v>5</v>
      </c>
      <c r="F5" s="57">
        <v>6</v>
      </c>
      <c r="G5" s="47">
        <v>7</v>
      </c>
      <c r="H5" s="57">
        <v>8</v>
      </c>
      <c r="I5" s="57">
        <v>9</v>
      </c>
      <c r="J5" s="47">
        <v>10</v>
      </c>
    </row>
    <row r="6" ht="18.75" customHeight="1" spans="1:10">
      <c r="A6" s="21"/>
      <c r="B6" s="52"/>
      <c r="C6" s="52"/>
      <c r="D6" s="52"/>
      <c r="E6" s="58"/>
      <c r="F6" s="59"/>
      <c r="G6" s="58"/>
      <c r="H6" s="59"/>
      <c r="I6" s="59"/>
      <c r="J6" s="58"/>
    </row>
    <row r="7" ht="18.75" customHeight="1" spans="1:10">
      <c r="A7" s="21"/>
      <c r="B7" s="21"/>
      <c r="C7" s="21"/>
      <c r="D7" s="21"/>
      <c r="E7" s="21"/>
      <c r="F7" s="60"/>
      <c r="G7" s="21"/>
      <c r="H7" s="21"/>
      <c r="I7" s="21"/>
      <c r="J7" s="21"/>
    </row>
    <row r="8" customHeight="1" spans="1:4">
      <c r="A8" s="38" t="s">
        <v>974</v>
      </c>
      <c r="B8" s="38"/>
      <c r="C8" s="38"/>
      <c r="D8" s="38"/>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H11" sqref="H11"/>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976</v>
      </c>
    </row>
    <row r="2" ht="34.5" customHeight="1" spans="1:8">
      <c r="A2" s="41" t="str">
        <f>"2025"&amp;"年新增资产配置表"</f>
        <v>2025年新增资产配置表</v>
      </c>
      <c r="B2" s="6"/>
      <c r="C2" s="6"/>
      <c r="D2" s="6"/>
      <c r="E2" s="6"/>
      <c r="F2" s="6"/>
      <c r="G2" s="6"/>
      <c r="H2" s="6"/>
    </row>
    <row r="3" ht="18.75" customHeight="1" spans="1:8">
      <c r="A3" s="42" t="str">
        <f>"单位名称："&amp;"临沧市临翔区住房和城乡建设局"</f>
        <v>单位名称：临沧市临翔区住房和城乡建设局</v>
      </c>
      <c r="B3" s="8"/>
      <c r="C3" s="3"/>
      <c r="H3" s="43" t="s">
        <v>214</v>
      </c>
    </row>
    <row r="4" ht="18.75" customHeight="1" spans="1:8">
      <c r="A4" s="11" t="s">
        <v>227</v>
      </c>
      <c r="B4" s="11" t="s">
        <v>977</v>
      </c>
      <c r="C4" s="11" t="s">
        <v>978</v>
      </c>
      <c r="D4" s="11" t="s">
        <v>979</v>
      </c>
      <c r="E4" s="11" t="s">
        <v>980</v>
      </c>
      <c r="F4" s="44" t="s">
        <v>981</v>
      </c>
      <c r="G4" s="45"/>
      <c r="H4" s="46"/>
    </row>
    <row r="5" ht="18.75" customHeight="1" spans="1:8">
      <c r="A5" s="18"/>
      <c r="B5" s="18"/>
      <c r="C5" s="18"/>
      <c r="D5" s="18"/>
      <c r="E5" s="18"/>
      <c r="F5" s="47" t="s">
        <v>943</v>
      </c>
      <c r="G5" s="47" t="s">
        <v>982</v>
      </c>
      <c r="H5" s="47" t="s">
        <v>983</v>
      </c>
    </row>
    <row r="6" ht="18.75" customHeight="1" spans="1:8">
      <c r="A6" s="47">
        <v>1</v>
      </c>
      <c r="B6" s="47">
        <v>2</v>
      </c>
      <c r="C6" s="47">
        <v>3</v>
      </c>
      <c r="D6" s="47">
        <v>4</v>
      </c>
      <c r="E6" s="47">
        <v>5</v>
      </c>
      <c r="F6" s="47">
        <v>6</v>
      </c>
      <c r="G6" s="47">
        <v>7</v>
      </c>
      <c r="H6" s="47">
        <v>8</v>
      </c>
    </row>
    <row r="7" ht="18.75" customHeight="1" spans="1:8">
      <c r="A7" s="48" t="s">
        <v>71</v>
      </c>
      <c r="B7" s="49" t="s">
        <v>948</v>
      </c>
      <c r="C7" s="34" t="s">
        <v>984</v>
      </c>
      <c r="D7" s="50" t="s">
        <v>949</v>
      </c>
      <c r="E7" s="34" t="s">
        <v>514</v>
      </c>
      <c r="F7" s="51">
        <v>3</v>
      </c>
      <c r="G7" s="23">
        <v>1650</v>
      </c>
      <c r="H7" s="23">
        <v>4950</v>
      </c>
    </row>
    <row r="8" ht="18.75" customHeight="1" spans="1:8">
      <c r="A8" s="52" t="s">
        <v>74</v>
      </c>
      <c r="B8" s="52" t="s">
        <v>962</v>
      </c>
      <c r="C8" s="34" t="s">
        <v>985</v>
      </c>
      <c r="D8" s="34" t="s">
        <v>962</v>
      </c>
      <c r="E8" s="34" t="s">
        <v>514</v>
      </c>
      <c r="F8" s="51">
        <v>1</v>
      </c>
      <c r="G8" s="23">
        <v>8000</v>
      </c>
      <c r="H8" s="23">
        <v>8000</v>
      </c>
    </row>
    <row r="9" ht="18.75" customHeight="1" spans="1:8">
      <c r="A9" s="26" t="s">
        <v>56</v>
      </c>
      <c r="B9" s="53"/>
      <c r="C9" s="53"/>
      <c r="D9" s="53"/>
      <c r="E9" s="54"/>
      <c r="F9" s="51">
        <v>4</v>
      </c>
      <c r="G9" s="23">
        <v>9650</v>
      </c>
      <c r="H9" s="23">
        <v>12950</v>
      </c>
    </row>
  </sheetData>
  <mergeCells count="9">
    <mergeCell ref="A2:H2"/>
    <mergeCell ref="A3:C3"/>
    <mergeCell ref="F4:H4"/>
    <mergeCell ref="A9:E9"/>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9" t="s">
        <v>986</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"单位名称："&amp;"临沧市临翔区住房和城乡建设局"</f>
        <v>单位名称：临沧市临翔区住房和城乡建设局</v>
      </c>
      <c r="B3" s="8"/>
      <c r="C3" s="8"/>
      <c r="D3" s="8"/>
      <c r="E3" s="8"/>
      <c r="F3" s="8"/>
      <c r="G3" s="8"/>
      <c r="H3" s="9"/>
      <c r="I3" s="9"/>
      <c r="J3" s="9"/>
      <c r="K3" s="4" t="s">
        <v>214</v>
      </c>
    </row>
    <row r="4" ht="18.75" customHeight="1" spans="1:11">
      <c r="A4" s="10" t="s">
        <v>326</v>
      </c>
      <c r="B4" s="10" t="s">
        <v>229</v>
      </c>
      <c r="C4" s="10" t="s">
        <v>327</v>
      </c>
      <c r="D4" s="11" t="s">
        <v>230</v>
      </c>
      <c r="E4" s="11" t="s">
        <v>231</v>
      </c>
      <c r="F4" s="11" t="s">
        <v>328</v>
      </c>
      <c r="G4" s="11" t="s">
        <v>329</v>
      </c>
      <c r="H4" s="31" t="s">
        <v>56</v>
      </c>
      <c r="I4" s="12" t="s">
        <v>987</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165</v>
      </c>
      <c r="B10" s="36"/>
      <c r="C10" s="36"/>
      <c r="D10" s="36"/>
      <c r="E10" s="36"/>
      <c r="F10" s="36"/>
      <c r="G10" s="37"/>
      <c r="H10" s="23"/>
      <c r="I10" s="23"/>
      <c r="J10" s="23"/>
      <c r="K10" s="23"/>
    </row>
    <row r="11" customHeight="1" spans="1:1">
      <c r="A11" s="38" t="s">
        <v>968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6"/>
  <sheetViews>
    <sheetView showZeros="0" workbookViewId="0">
      <selection activeCell="B35" sqref="B35"/>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988</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"单位名称："&amp;"临沧市临翔区住房和城乡建设局"</f>
        <v>单位名称：临沧市临翔区住房和城乡建设局</v>
      </c>
      <c r="B3" s="8"/>
      <c r="C3" s="8"/>
      <c r="D3" s="8"/>
      <c r="E3" s="9"/>
      <c r="F3" s="9"/>
      <c r="G3" s="4" t="s">
        <v>214</v>
      </c>
    </row>
    <row r="4" ht="18.75" customHeight="1" spans="1:7">
      <c r="A4" s="10" t="s">
        <v>327</v>
      </c>
      <c r="B4" s="10" t="s">
        <v>326</v>
      </c>
      <c r="C4" s="10" t="s">
        <v>229</v>
      </c>
      <c r="D4" s="11" t="s">
        <v>989</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100185600</v>
      </c>
      <c r="F8" s="23">
        <v>2000000</v>
      </c>
      <c r="G8" s="23">
        <v>2000000</v>
      </c>
    </row>
    <row r="9" ht="18.75" customHeight="1" spans="1:7">
      <c r="A9" s="24" t="s">
        <v>71</v>
      </c>
      <c r="B9" s="21"/>
      <c r="C9" s="21"/>
      <c r="D9" s="21"/>
      <c r="E9" s="23">
        <v>64605600</v>
      </c>
      <c r="F9" s="23">
        <v>2000000</v>
      </c>
      <c r="G9" s="23">
        <v>2000000</v>
      </c>
    </row>
    <row r="10" ht="18.75" customHeight="1" spans="1:7">
      <c r="A10" s="25"/>
      <c r="B10" s="21" t="s">
        <v>990</v>
      </c>
      <c r="C10" s="21" t="s">
        <v>392</v>
      </c>
      <c r="D10" s="21" t="s">
        <v>991</v>
      </c>
      <c r="E10" s="23">
        <v>1000000</v>
      </c>
      <c r="F10" s="23"/>
      <c r="G10" s="23"/>
    </row>
    <row r="11" ht="18.75" customHeight="1" spans="1:7">
      <c r="A11" s="25"/>
      <c r="B11" s="21" t="s">
        <v>990</v>
      </c>
      <c r="C11" s="21" t="s">
        <v>386</v>
      </c>
      <c r="D11" s="21" t="s">
        <v>991</v>
      </c>
      <c r="E11" s="23">
        <v>500000</v>
      </c>
      <c r="F11" s="23"/>
      <c r="G11" s="23"/>
    </row>
    <row r="12" ht="18.75" customHeight="1" spans="1:7">
      <c r="A12" s="25"/>
      <c r="B12" s="21" t="s">
        <v>990</v>
      </c>
      <c r="C12" s="21" t="s">
        <v>362</v>
      </c>
      <c r="D12" s="21" t="s">
        <v>991</v>
      </c>
      <c r="E12" s="23"/>
      <c r="F12" s="23">
        <v>2000000</v>
      </c>
      <c r="G12" s="23">
        <v>2000000</v>
      </c>
    </row>
    <row r="13" ht="18.75" customHeight="1" spans="1:7">
      <c r="A13" s="25"/>
      <c r="B13" s="21" t="s">
        <v>990</v>
      </c>
      <c r="C13" s="21" t="s">
        <v>337</v>
      </c>
      <c r="D13" s="21" t="s">
        <v>991</v>
      </c>
      <c r="E13" s="23">
        <v>38470000</v>
      </c>
      <c r="F13" s="23"/>
      <c r="G13" s="23"/>
    </row>
    <row r="14" ht="18.75" customHeight="1" spans="1:7">
      <c r="A14" s="25"/>
      <c r="B14" s="21" t="s">
        <v>990</v>
      </c>
      <c r="C14" s="21" t="s">
        <v>339</v>
      </c>
      <c r="D14" s="21" t="s">
        <v>991</v>
      </c>
      <c r="E14" s="23">
        <v>1000000</v>
      </c>
      <c r="F14" s="23"/>
      <c r="G14" s="23"/>
    </row>
    <row r="15" ht="18.75" customHeight="1" spans="1:7">
      <c r="A15" s="25"/>
      <c r="B15" s="21" t="s">
        <v>990</v>
      </c>
      <c r="C15" s="21" t="s">
        <v>332</v>
      </c>
      <c r="D15" s="21" t="s">
        <v>991</v>
      </c>
      <c r="E15" s="23">
        <v>13630000</v>
      </c>
      <c r="F15" s="23"/>
      <c r="G15" s="23"/>
    </row>
    <row r="16" ht="18.75" customHeight="1" spans="1:7">
      <c r="A16" s="25"/>
      <c r="B16" s="21" t="s">
        <v>990</v>
      </c>
      <c r="C16" s="21" t="s">
        <v>341</v>
      </c>
      <c r="D16" s="21" t="s">
        <v>991</v>
      </c>
      <c r="E16" s="23">
        <v>900000</v>
      </c>
      <c r="F16" s="23"/>
      <c r="G16" s="23"/>
    </row>
    <row r="17" ht="18.75" customHeight="1" spans="1:7">
      <c r="A17" s="25"/>
      <c r="B17" s="21" t="s">
        <v>990</v>
      </c>
      <c r="C17" s="21" t="s">
        <v>366</v>
      </c>
      <c r="D17" s="21" t="s">
        <v>991</v>
      </c>
      <c r="E17" s="23">
        <v>55600</v>
      </c>
      <c r="F17" s="23"/>
      <c r="G17" s="23"/>
    </row>
    <row r="18" ht="18.75" customHeight="1" spans="1:7">
      <c r="A18" s="25"/>
      <c r="B18" s="21" t="s">
        <v>992</v>
      </c>
      <c r="C18" s="21" t="s">
        <v>354</v>
      </c>
      <c r="D18" s="21" t="s">
        <v>991</v>
      </c>
      <c r="E18" s="23">
        <v>500000</v>
      </c>
      <c r="F18" s="23"/>
      <c r="G18" s="23"/>
    </row>
    <row r="19" ht="18.75" customHeight="1" spans="1:7">
      <c r="A19" s="25"/>
      <c r="B19" s="21" t="s">
        <v>992</v>
      </c>
      <c r="C19" s="21" t="s">
        <v>390</v>
      </c>
      <c r="D19" s="21" t="s">
        <v>991</v>
      </c>
      <c r="E19" s="23">
        <v>500000</v>
      </c>
      <c r="F19" s="23"/>
      <c r="G19" s="23"/>
    </row>
    <row r="20" ht="18.75" customHeight="1" spans="1:7">
      <c r="A20" s="25"/>
      <c r="B20" s="21" t="s">
        <v>992</v>
      </c>
      <c r="C20" s="21" t="s">
        <v>376</v>
      </c>
      <c r="D20" s="21" t="s">
        <v>991</v>
      </c>
      <c r="E20" s="23">
        <v>100000</v>
      </c>
      <c r="F20" s="23"/>
      <c r="G20" s="23"/>
    </row>
    <row r="21" ht="18.75" customHeight="1" spans="1:7">
      <c r="A21" s="25"/>
      <c r="B21" s="21" t="s">
        <v>992</v>
      </c>
      <c r="C21" s="21" t="s">
        <v>370</v>
      </c>
      <c r="D21" s="21" t="s">
        <v>991</v>
      </c>
      <c r="E21" s="23">
        <v>200000</v>
      </c>
      <c r="F21" s="23"/>
      <c r="G21" s="23"/>
    </row>
    <row r="22" ht="18.75" customHeight="1" spans="1:7">
      <c r="A22" s="25"/>
      <c r="B22" s="21" t="s">
        <v>992</v>
      </c>
      <c r="C22" s="21" t="s">
        <v>343</v>
      </c>
      <c r="D22" s="21" t="s">
        <v>991</v>
      </c>
      <c r="E22" s="23">
        <v>3400000</v>
      </c>
      <c r="F22" s="23"/>
      <c r="G22" s="23"/>
    </row>
    <row r="23" ht="18.75" customHeight="1" spans="1:7">
      <c r="A23" s="25"/>
      <c r="B23" s="21" t="s">
        <v>992</v>
      </c>
      <c r="C23" s="21" t="s">
        <v>378</v>
      </c>
      <c r="D23" s="21" t="s">
        <v>991</v>
      </c>
      <c r="E23" s="23">
        <v>50000</v>
      </c>
      <c r="F23" s="23"/>
      <c r="G23" s="23"/>
    </row>
    <row r="24" ht="18.75" customHeight="1" spans="1:7">
      <c r="A24" s="25"/>
      <c r="B24" s="21" t="s">
        <v>992</v>
      </c>
      <c r="C24" s="21" t="s">
        <v>360</v>
      </c>
      <c r="D24" s="21" t="s">
        <v>991</v>
      </c>
      <c r="E24" s="23">
        <v>200000</v>
      </c>
      <c r="F24" s="23"/>
      <c r="G24" s="23"/>
    </row>
    <row r="25" ht="18.75" customHeight="1" spans="1:7">
      <c r="A25" s="25"/>
      <c r="B25" s="21" t="s">
        <v>992</v>
      </c>
      <c r="C25" s="21" t="s">
        <v>358</v>
      </c>
      <c r="D25" s="21" t="s">
        <v>991</v>
      </c>
      <c r="E25" s="23">
        <v>1600000</v>
      </c>
      <c r="F25" s="23"/>
      <c r="G25" s="23"/>
    </row>
    <row r="26" ht="18.75" customHeight="1" spans="1:7">
      <c r="A26" s="25"/>
      <c r="B26" s="21" t="s">
        <v>992</v>
      </c>
      <c r="C26" s="21" t="s">
        <v>394</v>
      </c>
      <c r="D26" s="21" t="s">
        <v>991</v>
      </c>
      <c r="E26" s="23">
        <v>1500000</v>
      </c>
      <c r="F26" s="23"/>
      <c r="G26" s="23"/>
    </row>
    <row r="27" ht="18.75" customHeight="1" spans="1:7">
      <c r="A27" s="25"/>
      <c r="B27" s="21" t="s">
        <v>992</v>
      </c>
      <c r="C27" s="21" t="s">
        <v>348</v>
      </c>
      <c r="D27" s="21" t="s">
        <v>991</v>
      </c>
      <c r="E27" s="23">
        <v>1000000</v>
      </c>
      <c r="F27" s="23"/>
      <c r="G27" s="23"/>
    </row>
    <row r="28" ht="18.75" customHeight="1" spans="1:7">
      <c r="A28" s="24" t="s">
        <v>74</v>
      </c>
      <c r="B28" s="25"/>
      <c r="C28" s="25"/>
      <c r="D28" s="25"/>
      <c r="E28" s="23">
        <v>35580000</v>
      </c>
      <c r="F28" s="23"/>
      <c r="G28" s="23"/>
    </row>
    <row r="29" ht="18.75" customHeight="1" spans="1:7">
      <c r="A29" s="25"/>
      <c r="B29" s="21" t="s">
        <v>990</v>
      </c>
      <c r="C29" s="21" t="s">
        <v>400</v>
      </c>
      <c r="D29" s="21" t="s">
        <v>991</v>
      </c>
      <c r="E29" s="23">
        <v>6000000</v>
      </c>
      <c r="F29" s="23"/>
      <c r="G29" s="23"/>
    </row>
    <row r="30" ht="18.75" customHeight="1" spans="1:7">
      <c r="A30" s="25"/>
      <c r="B30" s="21" t="s">
        <v>990</v>
      </c>
      <c r="C30" s="21" t="s">
        <v>402</v>
      </c>
      <c r="D30" s="21" t="s">
        <v>991</v>
      </c>
      <c r="E30" s="23">
        <v>7000000</v>
      </c>
      <c r="F30" s="23"/>
      <c r="G30" s="23"/>
    </row>
    <row r="31" ht="18.75" customHeight="1" spans="1:7">
      <c r="A31" s="25"/>
      <c r="B31" s="21" t="s">
        <v>990</v>
      </c>
      <c r="C31" s="21" t="s">
        <v>410</v>
      </c>
      <c r="D31" s="21" t="s">
        <v>991</v>
      </c>
      <c r="E31" s="23">
        <v>2000000</v>
      </c>
      <c r="F31" s="23"/>
      <c r="G31" s="23"/>
    </row>
    <row r="32" ht="18.75" customHeight="1" spans="1:7">
      <c r="A32" s="25"/>
      <c r="B32" s="21" t="s">
        <v>990</v>
      </c>
      <c r="C32" s="21" t="s">
        <v>406</v>
      </c>
      <c r="D32" s="21" t="s">
        <v>991</v>
      </c>
      <c r="E32" s="23">
        <v>280000</v>
      </c>
      <c r="F32" s="23"/>
      <c r="G32" s="23"/>
    </row>
    <row r="33" ht="18.75" customHeight="1" spans="1:7">
      <c r="A33" s="25"/>
      <c r="B33" s="21" t="s">
        <v>990</v>
      </c>
      <c r="C33" s="21" t="s">
        <v>408</v>
      </c>
      <c r="D33" s="21" t="s">
        <v>991</v>
      </c>
      <c r="E33" s="23">
        <v>20000000</v>
      </c>
      <c r="F33" s="23"/>
      <c r="G33" s="23"/>
    </row>
    <row r="34" ht="18.75" customHeight="1" spans="1:7">
      <c r="A34" s="25"/>
      <c r="B34" s="21" t="s">
        <v>992</v>
      </c>
      <c r="C34" s="21" t="s">
        <v>404</v>
      </c>
      <c r="D34" s="21" t="s">
        <v>991</v>
      </c>
      <c r="E34" s="23">
        <v>50000</v>
      </c>
      <c r="F34" s="23"/>
      <c r="G34" s="23"/>
    </row>
    <row r="35" ht="18.75" customHeight="1" spans="1:7">
      <c r="A35" s="25"/>
      <c r="B35" s="21" t="s">
        <v>992</v>
      </c>
      <c r="C35" s="21" t="s">
        <v>412</v>
      </c>
      <c r="D35" s="21" t="s">
        <v>991</v>
      </c>
      <c r="E35" s="23">
        <v>250000</v>
      </c>
      <c r="F35" s="23"/>
      <c r="G35" s="23"/>
    </row>
    <row r="36" ht="18.75" customHeight="1" spans="1:7">
      <c r="A36" s="26" t="s">
        <v>56</v>
      </c>
      <c r="B36" s="27" t="s">
        <v>993</v>
      </c>
      <c r="C36" s="27"/>
      <c r="D36" s="28"/>
      <c r="E36" s="23">
        <v>100185600</v>
      </c>
      <c r="F36" s="23">
        <v>2000000</v>
      </c>
      <c r="G36" s="23">
        <v>2000000</v>
      </c>
    </row>
  </sheetData>
  <mergeCells count="11">
    <mergeCell ref="A2:G2"/>
    <mergeCell ref="A3:D3"/>
    <mergeCell ref="E4:G4"/>
    <mergeCell ref="A36:D36"/>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workbookViewId="0">
      <selection activeCell="B35" sqref="B35"/>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4"/>
      <c r="O1" s="72"/>
      <c r="P1" s="72"/>
      <c r="Q1" s="72"/>
      <c r="R1" s="72"/>
      <c r="S1" s="39" t="s">
        <v>53</v>
      </c>
    </row>
    <row r="2" ht="57.75" customHeight="1" spans="1:19">
      <c r="A2" s="134" t="str">
        <f>"2025"&amp;"年部门收入预算表"</f>
        <v>2025年部门收入预算表</v>
      </c>
      <c r="B2" s="188"/>
      <c r="C2" s="188"/>
      <c r="D2" s="188"/>
      <c r="E2" s="188"/>
      <c r="F2" s="188"/>
      <c r="G2" s="188"/>
      <c r="H2" s="188"/>
      <c r="I2" s="188"/>
      <c r="J2" s="188"/>
      <c r="K2" s="188"/>
      <c r="L2" s="188"/>
      <c r="M2" s="188"/>
      <c r="N2" s="188"/>
      <c r="O2" s="205"/>
      <c r="P2" s="205"/>
      <c r="Q2" s="205"/>
      <c r="R2" s="205"/>
      <c r="S2" s="205"/>
    </row>
    <row r="3" ht="18.75" customHeight="1" spans="1:19">
      <c r="A3" s="42" t="str">
        <f>"单位名称："&amp;"临沧市临翔区住房和城乡建设局"</f>
        <v>单位名称：临沧市临翔区住房和城乡建设局</v>
      </c>
      <c r="B3" s="96"/>
      <c r="C3" s="96"/>
      <c r="D3" s="96"/>
      <c r="E3" s="96"/>
      <c r="F3" s="96"/>
      <c r="G3" s="96"/>
      <c r="H3" s="96"/>
      <c r="I3" s="96"/>
      <c r="J3" s="76"/>
      <c r="K3" s="96"/>
      <c r="L3" s="96"/>
      <c r="M3" s="96"/>
      <c r="N3" s="96"/>
      <c r="O3" s="76"/>
      <c r="P3" s="76"/>
      <c r="Q3" s="76"/>
      <c r="R3" s="76"/>
      <c r="S3" s="39" t="s">
        <v>1</v>
      </c>
    </row>
    <row r="4" ht="18.75" customHeight="1" spans="1:19">
      <c r="A4" s="189" t="s">
        <v>54</v>
      </c>
      <c r="B4" s="190" t="s">
        <v>55</v>
      </c>
      <c r="C4" s="190" t="s">
        <v>56</v>
      </c>
      <c r="D4" s="191" t="s">
        <v>57</v>
      </c>
      <c r="E4" s="192"/>
      <c r="F4" s="192"/>
      <c r="G4" s="192"/>
      <c r="H4" s="192"/>
      <c r="I4" s="192"/>
      <c r="J4" s="206"/>
      <c r="K4" s="192"/>
      <c r="L4" s="192"/>
      <c r="M4" s="192"/>
      <c r="N4" s="207"/>
      <c r="O4" s="191" t="s">
        <v>46</v>
      </c>
      <c r="P4" s="191"/>
      <c r="Q4" s="191"/>
      <c r="R4" s="191"/>
      <c r="S4" s="210"/>
    </row>
    <row r="5" ht="18.75" customHeight="1" spans="1:19">
      <c r="A5" s="193"/>
      <c r="B5" s="194"/>
      <c r="C5" s="194"/>
      <c r="D5" s="195" t="s">
        <v>58</v>
      </c>
      <c r="E5" s="195" t="s">
        <v>59</v>
      </c>
      <c r="F5" s="195" t="s">
        <v>60</v>
      </c>
      <c r="G5" s="195" t="s">
        <v>61</v>
      </c>
      <c r="H5" s="195" t="s">
        <v>62</v>
      </c>
      <c r="I5" s="208" t="s">
        <v>63</v>
      </c>
      <c r="J5" s="208"/>
      <c r="K5" s="208"/>
      <c r="L5" s="208"/>
      <c r="M5" s="208"/>
      <c r="N5" s="198"/>
      <c r="O5" s="195" t="s">
        <v>58</v>
      </c>
      <c r="P5" s="195" t="s">
        <v>59</v>
      </c>
      <c r="Q5" s="195" t="s">
        <v>60</v>
      </c>
      <c r="R5" s="195" t="s">
        <v>61</v>
      </c>
      <c r="S5" s="195" t="s">
        <v>64</v>
      </c>
    </row>
    <row r="6" ht="18.75" customHeight="1" spans="1:19">
      <c r="A6" s="196"/>
      <c r="B6" s="197"/>
      <c r="C6" s="197"/>
      <c r="D6" s="198"/>
      <c r="E6" s="198"/>
      <c r="F6" s="198"/>
      <c r="G6" s="198"/>
      <c r="H6" s="198"/>
      <c r="I6" s="197" t="s">
        <v>58</v>
      </c>
      <c r="J6" s="197" t="s">
        <v>65</v>
      </c>
      <c r="K6" s="197" t="s">
        <v>66</v>
      </c>
      <c r="L6" s="197" t="s">
        <v>67</v>
      </c>
      <c r="M6" s="197" t="s">
        <v>68</v>
      </c>
      <c r="N6" s="197" t="s">
        <v>69</v>
      </c>
      <c r="O6" s="209"/>
      <c r="P6" s="209"/>
      <c r="Q6" s="209"/>
      <c r="R6" s="209"/>
      <c r="S6" s="198"/>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9" t="s">
        <v>70</v>
      </c>
      <c r="B8" s="200" t="s">
        <v>71</v>
      </c>
      <c r="C8" s="23">
        <v>269021961.41</v>
      </c>
      <c r="D8" s="23">
        <v>118015681.41</v>
      </c>
      <c r="E8" s="23">
        <v>116015681.41</v>
      </c>
      <c r="F8" s="23"/>
      <c r="G8" s="23"/>
      <c r="H8" s="23"/>
      <c r="I8" s="23">
        <v>2000000</v>
      </c>
      <c r="J8" s="23"/>
      <c r="K8" s="23"/>
      <c r="L8" s="23">
        <v>2000000</v>
      </c>
      <c r="M8" s="23"/>
      <c r="N8" s="23"/>
      <c r="O8" s="23">
        <v>151006280</v>
      </c>
      <c r="P8" s="23">
        <v>126476280</v>
      </c>
      <c r="Q8" s="23">
        <v>24530000</v>
      </c>
      <c r="R8" s="23"/>
      <c r="S8" s="23"/>
    </row>
    <row r="9" ht="18.75" customHeight="1" spans="1:19">
      <c r="A9" s="100" t="s">
        <v>72</v>
      </c>
      <c r="B9" s="201" t="s">
        <v>71</v>
      </c>
      <c r="C9" s="23">
        <v>230280611.17</v>
      </c>
      <c r="D9" s="23">
        <v>79274331.17</v>
      </c>
      <c r="E9" s="23">
        <v>77274331.17</v>
      </c>
      <c r="F9" s="23"/>
      <c r="G9" s="23"/>
      <c r="H9" s="23"/>
      <c r="I9" s="23">
        <v>2000000</v>
      </c>
      <c r="J9" s="23"/>
      <c r="K9" s="23"/>
      <c r="L9" s="23">
        <v>2000000</v>
      </c>
      <c r="M9" s="23"/>
      <c r="N9" s="23"/>
      <c r="O9" s="23">
        <v>151006280</v>
      </c>
      <c r="P9" s="23">
        <v>126476280</v>
      </c>
      <c r="Q9" s="23">
        <v>24530000</v>
      </c>
      <c r="R9" s="23"/>
      <c r="S9" s="23"/>
    </row>
    <row r="10" ht="18.75" customHeight="1" spans="1:19">
      <c r="A10" s="100" t="s">
        <v>73</v>
      </c>
      <c r="B10" s="201" t="s">
        <v>74</v>
      </c>
      <c r="C10" s="23">
        <v>38741350.24</v>
      </c>
      <c r="D10" s="23">
        <v>38741350.24</v>
      </c>
      <c r="E10" s="23">
        <v>38741350.24</v>
      </c>
      <c r="F10" s="23"/>
      <c r="G10" s="23"/>
      <c r="H10" s="23"/>
      <c r="I10" s="23"/>
      <c r="J10" s="23"/>
      <c r="K10" s="23"/>
      <c r="L10" s="23"/>
      <c r="M10" s="23"/>
      <c r="N10" s="23"/>
      <c r="O10" s="23"/>
      <c r="P10" s="23"/>
      <c r="Q10" s="23"/>
      <c r="R10" s="23"/>
      <c r="S10" s="23"/>
    </row>
    <row r="11" ht="18.75" customHeight="1" spans="1:19">
      <c r="A11" s="202" t="s">
        <v>56</v>
      </c>
      <c r="B11" s="203"/>
      <c r="C11" s="23">
        <v>269021961.41</v>
      </c>
      <c r="D11" s="23">
        <v>118015681.41</v>
      </c>
      <c r="E11" s="23">
        <v>116015681.41</v>
      </c>
      <c r="F11" s="23"/>
      <c r="G11" s="23"/>
      <c r="H11" s="23"/>
      <c r="I11" s="23">
        <v>2000000</v>
      </c>
      <c r="J11" s="23"/>
      <c r="K11" s="23"/>
      <c r="L11" s="23">
        <v>2000000</v>
      </c>
      <c r="M11" s="23"/>
      <c r="N11" s="23"/>
      <c r="O11" s="23">
        <v>151006280</v>
      </c>
      <c r="P11" s="23">
        <v>126476280</v>
      </c>
      <c r="Q11" s="23">
        <v>24530000</v>
      </c>
      <c r="R11" s="23"/>
      <c r="S11" s="23"/>
    </row>
  </sheetData>
  <mergeCells count="19">
    <mergeCell ref="A2:S2"/>
    <mergeCell ref="A3:D3"/>
    <mergeCell ref="D4:N4"/>
    <mergeCell ref="O4:S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8"/>
  <sheetViews>
    <sheetView showZeros="0" topLeftCell="A34" workbookViewId="0">
      <selection activeCell="C47" sqref="C47"/>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7"/>
      <c r="E1" s="1"/>
      <c r="F1" s="1"/>
      <c r="G1" s="1"/>
      <c r="H1" s="177"/>
      <c r="I1" s="1"/>
      <c r="J1" s="177"/>
      <c r="K1" s="1"/>
      <c r="L1" s="1"/>
      <c r="M1" s="1"/>
      <c r="N1" s="1"/>
      <c r="O1" s="40" t="s">
        <v>75</v>
      </c>
    </row>
    <row r="2" ht="42" customHeight="1" spans="1:15">
      <c r="A2" s="5" t="str">
        <f>"2025"&amp;"年部门支出预算表"</f>
        <v>2025年部门支出预算表</v>
      </c>
      <c r="B2" s="178"/>
      <c r="C2" s="178"/>
      <c r="D2" s="178"/>
      <c r="E2" s="178"/>
      <c r="F2" s="178"/>
      <c r="G2" s="178"/>
      <c r="H2" s="178"/>
      <c r="I2" s="178"/>
      <c r="J2" s="178"/>
      <c r="K2" s="178"/>
      <c r="L2" s="178"/>
      <c r="M2" s="178"/>
      <c r="N2" s="178"/>
      <c r="O2" s="178"/>
    </row>
    <row r="3" ht="18.75" customHeight="1" spans="1:15">
      <c r="A3" s="179" t="str">
        <f>"单位名称："&amp;"临沧市临翔区住房和城乡建设局"</f>
        <v>单位名称：临沧市临翔区住房和城乡建设局</v>
      </c>
      <c r="B3" s="180"/>
      <c r="C3" s="66"/>
      <c r="D3" s="30"/>
      <c r="E3" s="66"/>
      <c r="F3" s="66"/>
      <c r="G3" s="66"/>
      <c r="H3" s="30"/>
      <c r="I3" s="66"/>
      <c r="J3" s="30"/>
      <c r="K3" s="66"/>
      <c r="L3" s="66"/>
      <c r="M3" s="187"/>
      <c r="N3" s="187"/>
      <c r="O3" s="40" t="s">
        <v>1</v>
      </c>
    </row>
    <row r="4" ht="18.75" customHeight="1" spans="1:15">
      <c r="A4" s="10" t="s">
        <v>76</v>
      </c>
      <c r="B4" s="10" t="s">
        <v>77</v>
      </c>
      <c r="C4" s="10" t="s">
        <v>56</v>
      </c>
      <c r="D4" s="12" t="s">
        <v>59</v>
      </c>
      <c r="E4" s="79" t="s">
        <v>78</v>
      </c>
      <c r="F4" s="142" t="s">
        <v>79</v>
      </c>
      <c r="G4" s="10" t="s">
        <v>60</v>
      </c>
      <c r="H4" s="10" t="s">
        <v>61</v>
      </c>
      <c r="I4" s="10" t="s">
        <v>80</v>
      </c>
      <c r="J4" s="12" t="s">
        <v>81</v>
      </c>
      <c r="K4" s="13"/>
      <c r="L4" s="13"/>
      <c r="M4" s="13"/>
      <c r="N4" s="13"/>
      <c r="O4" s="14"/>
    </row>
    <row r="5" ht="30" customHeight="1" spans="1:15">
      <c r="A5" s="18"/>
      <c r="B5" s="18"/>
      <c r="C5" s="18"/>
      <c r="D5" s="70" t="s">
        <v>58</v>
      </c>
      <c r="E5" s="95" t="s">
        <v>78</v>
      </c>
      <c r="F5" s="95" t="s">
        <v>79</v>
      </c>
      <c r="G5" s="18"/>
      <c r="H5" s="18"/>
      <c r="I5" s="18"/>
      <c r="J5" s="70" t="s">
        <v>58</v>
      </c>
      <c r="K5" s="47" t="s">
        <v>82</v>
      </c>
      <c r="L5" s="47" t="s">
        <v>83</v>
      </c>
      <c r="M5" s="47" t="s">
        <v>84</v>
      </c>
      <c r="N5" s="47" t="s">
        <v>85</v>
      </c>
      <c r="O5" s="47" t="s">
        <v>86</v>
      </c>
    </row>
    <row r="6" ht="18.75" customHeight="1" spans="1:15">
      <c r="A6" s="123">
        <v>1</v>
      </c>
      <c r="B6" s="123">
        <v>2</v>
      </c>
      <c r="C6" s="70">
        <v>3</v>
      </c>
      <c r="D6" s="70">
        <v>4</v>
      </c>
      <c r="E6" s="70">
        <v>5</v>
      </c>
      <c r="F6" s="70">
        <v>6</v>
      </c>
      <c r="G6" s="70">
        <v>7</v>
      </c>
      <c r="H6" s="70">
        <v>8</v>
      </c>
      <c r="I6" s="70">
        <v>9</v>
      </c>
      <c r="J6" s="70">
        <v>10</v>
      </c>
      <c r="K6" s="70">
        <v>11</v>
      </c>
      <c r="L6" s="70">
        <v>12</v>
      </c>
      <c r="M6" s="70">
        <v>13</v>
      </c>
      <c r="N6" s="70">
        <v>14</v>
      </c>
      <c r="O6" s="70">
        <v>15</v>
      </c>
    </row>
    <row r="7" ht="18.75" customHeight="1" spans="1:15">
      <c r="A7" s="138" t="s">
        <v>87</v>
      </c>
      <c r="B7" s="166" t="s">
        <v>88</v>
      </c>
      <c r="C7" s="23">
        <v>2730033.7</v>
      </c>
      <c r="D7" s="23">
        <v>2730033.7</v>
      </c>
      <c r="E7" s="23">
        <v>2730033.7</v>
      </c>
      <c r="F7" s="23"/>
      <c r="G7" s="23"/>
      <c r="H7" s="23"/>
      <c r="I7" s="23"/>
      <c r="J7" s="23"/>
      <c r="K7" s="23"/>
      <c r="L7" s="23"/>
      <c r="M7" s="23"/>
      <c r="N7" s="23"/>
      <c r="O7" s="23"/>
    </row>
    <row r="8" ht="18.75" customHeight="1" spans="1:15">
      <c r="A8" s="181" t="s">
        <v>89</v>
      </c>
      <c r="B8" s="218" t="s">
        <v>90</v>
      </c>
      <c r="C8" s="23">
        <v>2650888.92</v>
      </c>
      <c r="D8" s="23">
        <v>2650888.92</v>
      </c>
      <c r="E8" s="23">
        <v>2650888.92</v>
      </c>
      <c r="F8" s="23"/>
      <c r="G8" s="23"/>
      <c r="H8" s="23"/>
      <c r="I8" s="23"/>
      <c r="J8" s="23"/>
      <c r="K8" s="23"/>
      <c r="L8" s="23"/>
      <c r="M8" s="23"/>
      <c r="N8" s="23"/>
      <c r="O8" s="23"/>
    </row>
    <row r="9" ht="18.75" customHeight="1" spans="1:15">
      <c r="A9" s="183" t="s">
        <v>91</v>
      </c>
      <c r="B9" s="219" t="s">
        <v>92</v>
      </c>
      <c r="C9" s="23">
        <v>676325.4</v>
      </c>
      <c r="D9" s="23">
        <v>676325.4</v>
      </c>
      <c r="E9" s="23">
        <v>676325.4</v>
      </c>
      <c r="F9" s="23"/>
      <c r="G9" s="23"/>
      <c r="H9" s="23"/>
      <c r="I9" s="23"/>
      <c r="J9" s="23"/>
      <c r="K9" s="23"/>
      <c r="L9" s="23"/>
      <c r="M9" s="23"/>
      <c r="N9" s="23"/>
      <c r="O9" s="23"/>
    </row>
    <row r="10" ht="18.75" customHeight="1" spans="1:15">
      <c r="A10" s="183" t="s">
        <v>93</v>
      </c>
      <c r="B10" s="219" t="s">
        <v>94</v>
      </c>
      <c r="C10" s="23">
        <v>587572.8</v>
      </c>
      <c r="D10" s="23">
        <v>587572.8</v>
      </c>
      <c r="E10" s="23">
        <v>587572.8</v>
      </c>
      <c r="F10" s="23"/>
      <c r="G10" s="23"/>
      <c r="H10" s="23"/>
      <c r="I10" s="23"/>
      <c r="J10" s="23"/>
      <c r="K10" s="23"/>
      <c r="L10" s="23"/>
      <c r="M10" s="23"/>
      <c r="N10" s="23"/>
      <c r="O10" s="23"/>
    </row>
    <row r="11" ht="18.75" customHeight="1" spans="1:15">
      <c r="A11" s="183" t="s">
        <v>95</v>
      </c>
      <c r="B11" s="219" t="s">
        <v>96</v>
      </c>
      <c r="C11" s="23">
        <v>1386990.72</v>
      </c>
      <c r="D11" s="23">
        <v>1386990.72</v>
      </c>
      <c r="E11" s="23">
        <v>1386990.72</v>
      </c>
      <c r="F11" s="23"/>
      <c r="G11" s="23"/>
      <c r="H11" s="23"/>
      <c r="I11" s="23"/>
      <c r="J11" s="23"/>
      <c r="K11" s="23"/>
      <c r="L11" s="23"/>
      <c r="M11" s="23"/>
      <c r="N11" s="23"/>
      <c r="O11" s="23"/>
    </row>
    <row r="12" ht="18.75" customHeight="1" spans="1:15">
      <c r="A12" s="181" t="s">
        <v>97</v>
      </c>
      <c r="B12" s="218" t="s">
        <v>98</v>
      </c>
      <c r="C12" s="23">
        <v>27412.8</v>
      </c>
      <c r="D12" s="23">
        <v>27412.8</v>
      </c>
      <c r="E12" s="23">
        <v>27412.8</v>
      </c>
      <c r="F12" s="23"/>
      <c r="G12" s="23"/>
      <c r="H12" s="23"/>
      <c r="I12" s="23"/>
      <c r="J12" s="23"/>
      <c r="K12" s="23"/>
      <c r="L12" s="23"/>
      <c r="M12" s="23"/>
      <c r="N12" s="23"/>
      <c r="O12" s="23"/>
    </row>
    <row r="13" ht="18.75" customHeight="1" spans="1:15">
      <c r="A13" s="183" t="s">
        <v>99</v>
      </c>
      <c r="B13" s="219" t="s">
        <v>100</v>
      </c>
      <c r="C13" s="23">
        <v>27412.8</v>
      </c>
      <c r="D13" s="23">
        <v>27412.8</v>
      </c>
      <c r="E13" s="23">
        <v>27412.8</v>
      </c>
      <c r="F13" s="23"/>
      <c r="G13" s="23"/>
      <c r="H13" s="23"/>
      <c r="I13" s="23"/>
      <c r="J13" s="23"/>
      <c r="K13" s="23"/>
      <c r="L13" s="23"/>
      <c r="M13" s="23"/>
      <c r="N13" s="23"/>
      <c r="O13" s="23"/>
    </row>
    <row r="14" ht="18.75" customHeight="1" spans="1:15">
      <c r="A14" s="181" t="s">
        <v>101</v>
      </c>
      <c r="B14" s="218" t="s">
        <v>102</v>
      </c>
      <c r="C14" s="23">
        <v>51731.98</v>
      </c>
      <c r="D14" s="23">
        <v>51731.98</v>
      </c>
      <c r="E14" s="23">
        <v>51731.98</v>
      </c>
      <c r="F14" s="23"/>
      <c r="G14" s="23"/>
      <c r="H14" s="23"/>
      <c r="I14" s="23"/>
      <c r="J14" s="23"/>
      <c r="K14" s="23"/>
      <c r="L14" s="23"/>
      <c r="M14" s="23"/>
      <c r="N14" s="23"/>
      <c r="O14" s="23"/>
    </row>
    <row r="15" ht="18.75" customHeight="1" spans="1:15">
      <c r="A15" s="183" t="s">
        <v>103</v>
      </c>
      <c r="B15" s="219" t="s">
        <v>102</v>
      </c>
      <c r="C15" s="23">
        <v>51731.98</v>
      </c>
      <c r="D15" s="23">
        <v>51731.98</v>
      </c>
      <c r="E15" s="23">
        <v>51731.98</v>
      </c>
      <c r="F15" s="23"/>
      <c r="G15" s="23"/>
      <c r="H15" s="23"/>
      <c r="I15" s="23"/>
      <c r="J15" s="23"/>
      <c r="K15" s="23"/>
      <c r="L15" s="23"/>
      <c r="M15" s="23"/>
      <c r="N15" s="23"/>
      <c r="O15" s="23"/>
    </row>
    <row r="16" ht="18.75" customHeight="1" spans="1:15">
      <c r="A16" s="138" t="s">
        <v>104</v>
      </c>
      <c r="B16" s="166" t="s">
        <v>105</v>
      </c>
      <c r="C16" s="23">
        <v>1071412.99</v>
      </c>
      <c r="D16" s="23">
        <v>1071412.99</v>
      </c>
      <c r="E16" s="23">
        <v>1071412.99</v>
      </c>
      <c r="F16" s="23"/>
      <c r="G16" s="23"/>
      <c r="H16" s="23"/>
      <c r="I16" s="23"/>
      <c r="J16" s="23"/>
      <c r="K16" s="23"/>
      <c r="L16" s="23"/>
      <c r="M16" s="23"/>
      <c r="N16" s="23"/>
      <c r="O16" s="23"/>
    </row>
    <row r="17" ht="18.75" customHeight="1" spans="1:15">
      <c r="A17" s="181" t="s">
        <v>106</v>
      </c>
      <c r="B17" s="218" t="s">
        <v>107</v>
      </c>
      <c r="C17" s="23">
        <v>1071412.99</v>
      </c>
      <c r="D17" s="23">
        <v>1071412.99</v>
      </c>
      <c r="E17" s="23">
        <v>1071412.99</v>
      </c>
      <c r="F17" s="23"/>
      <c r="G17" s="23"/>
      <c r="H17" s="23"/>
      <c r="I17" s="23"/>
      <c r="J17" s="23"/>
      <c r="K17" s="23"/>
      <c r="L17" s="23"/>
      <c r="M17" s="23"/>
      <c r="N17" s="23"/>
      <c r="O17" s="23"/>
    </row>
    <row r="18" ht="18.75" customHeight="1" spans="1:15">
      <c r="A18" s="183" t="s">
        <v>108</v>
      </c>
      <c r="B18" s="219" t="s">
        <v>109</v>
      </c>
      <c r="C18" s="23">
        <v>105528.72</v>
      </c>
      <c r="D18" s="23">
        <v>105528.72</v>
      </c>
      <c r="E18" s="23">
        <v>105528.72</v>
      </c>
      <c r="F18" s="23"/>
      <c r="G18" s="23"/>
      <c r="H18" s="23"/>
      <c r="I18" s="23"/>
      <c r="J18" s="23"/>
      <c r="K18" s="23"/>
      <c r="L18" s="23"/>
      <c r="M18" s="23"/>
      <c r="N18" s="23"/>
      <c r="O18" s="23"/>
    </row>
    <row r="19" ht="18.75" customHeight="1" spans="1:15">
      <c r="A19" s="183" t="s">
        <v>110</v>
      </c>
      <c r="B19" s="219" t="s">
        <v>111</v>
      </c>
      <c r="C19" s="23">
        <v>509948.41</v>
      </c>
      <c r="D19" s="23">
        <v>509948.41</v>
      </c>
      <c r="E19" s="23">
        <v>509948.41</v>
      </c>
      <c r="F19" s="23"/>
      <c r="G19" s="23"/>
      <c r="H19" s="23"/>
      <c r="I19" s="23"/>
      <c r="J19" s="23"/>
      <c r="K19" s="23"/>
      <c r="L19" s="23"/>
      <c r="M19" s="23"/>
      <c r="N19" s="23"/>
      <c r="O19" s="23"/>
    </row>
    <row r="20" ht="18.75" customHeight="1" spans="1:15">
      <c r="A20" s="183" t="s">
        <v>112</v>
      </c>
      <c r="B20" s="219" t="s">
        <v>113</v>
      </c>
      <c r="C20" s="23">
        <v>403714.48</v>
      </c>
      <c r="D20" s="23">
        <v>403714.48</v>
      </c>
      <c r="E20" s="23">
        <v>403714.48</v>
      </c>
      <c r="F20" s="23"/>
      <c r="G20" s="23"/>
      <c r="H20" s="23"/>
      <c r="I20" s="23"/>
      <c r="J20" s="23"/>
      <c r="K20" s="23"/>
      <c r="L20" s="23"/>
      <c r="M20" s="23"/>
      <c r="N20" s="23"/>
      <c r="O20" s="23"/>
    </row>
    <row r="21" ht="18.75" customHeight="1" spans="1:15">
      <c r="A21" s="183" t="s">
        <v>114</v>
      </c>
      <c r="B21" s="219" t="s">
        <v>115</v>
      </c>
      <c r="C21" s="23">
        <v>52221.38</v>
      </c>
      <c r="D21" s="23">
        <v>52221.38</v>
      </c>
      <c r="E21" s="23">
        <v>52221.38</v>
      </c>
      <c r="F21" s="23"/>
      <c r="G21" s="23"/>
      <c r="H21" s="23"/>
      <c r="I21" s="23"/>
      <c r="J21" s="23"/>
      <c r="K21" s="23"/>
      <c r="L21" s="23"/>
      <c r="M21" s="23"/>
      <c r="N21" s="23"/>
      <c r="O21" s="23"/>
    </row>
    <row r="22" ht="18.75" customHeight="1" spans="1:15">
      <c r="A22" s="138" t="s">
        <v>116</v>
      </c>
      <c r="B22" s="166" t="s">
        <v>117</v>
      </c>
      <c r="C22" s="23">
        <v>3100000</v>
      </c>
      <c r="D22" s="23">
        <v>3100000</v>
      </c>
      <c r="E22" s="23"/>
      <c r="F22" s="23">
        <v>3100000</v>
      </c>
      <c r="G22" s="23"/>
      <c r="H22" s="23"/>
      <c r="I22" s="23"/>
      <c r="J22" s="23"/>
      <c r="K22" s="23"/>
      <c r="L22" s="23"/>
      <c r="M22" s="23"/>
      <c r="N22" s="23"/>
      <c r="O22" s="23"/>
    </row>
    <row r="23" ht="18.75" customHeight="1" spans="1:15">
      <c r="A23" s="181" t="s">
        <v>118</v>
      </c>
      <c r="B23" s="218" t="s">
        <v>119</v>
      </c>
      <c r="C23" s="23">
        <v>2600000</v>
      </c>
      <c r="D23" s="23">
        <v>2600000</v>
      </c>
      <c r="E23" s="23"/>
      <c r="F23" s="23">
        <v>2600000</v>
      </c>
      <c r="G23" s="23"/>
      <c r="H23" s="23"/>
      <c r="I23" s="23"/>
      <c r="J23" s="23"/>
      <c r="K23" s="23"/>
      <c r="L23" s="23"/>
      <c r="M23" s="23"/>
      <c r="N23" s="23"/>
      <c r="O23" s="23"/>
    </row>
    <row r="24" ht="18.75" customHeight="1" spans="1:15">
      <c r="A24" s="183" t="s">
        <v>120</v>
      </c>
      <c r="B24" s="219" t="s">
        <v>121</v>
      </c>
      <c r="C24" s="23">
        <v>2600000</v>
      </c>
      <c r="D24" s="23">
        <v>2600000</v>
      </c>
      <c r="E24" s="23"/>
      <c r="F24" s="23">
        <v>2600000</v>
      </c>
      <c r="G24" s="23"/>
      <c r="H24" s="23"/>
      <c r="I24" s="23"/>
      <c r="J24" s="23"/>
      <c r="K24" s="23"/>
      <c r="L24" s="23"/>
      <c r="M24" s="23"/>
      <c r="N24" s="23"/>
      <c r="O24" s="23"/>
    </row>
    <row r="25" ht="18.75" customHeight="1" spans="1:15">
      <c r="A25" s="181" t="s">
        <v>122</v>
      </c>
      <c r="B25" s="218" t="s">
        <v>123</v>
      </c>
      <c r="C25" s="23">
        <v>500000</v>
      </c>
      <c r="D25" s="23">
        <v>500000</v>
      </c>
      <c r="E25" s="23"/>
      <c r="F25" s="23">
        <v>500000</v>
      </c>
      <c r="G25" s="23"/>
      <c r="H25" s="23"/>
      <c r="I25" s="23"/>
      <c r="J25" s="23"/>
      <c r="K25" s="23"/>
      <c r="L25" s="23"/>
      <c r="M25" s="23"/>
      <c r="N25" s="23"/>
      <c r="O25" s="23"/>
    </row>
    <row r="26" ht="18.75" customHeight="1" spans="1:15">
      <c r="A26" s="183" t="s">
        <v>124</v>
      </c>
      <c r="B26" s="219" t="s">
        <v>123</v>
      </c>
      <c r="C26" s="23">
        <v>500000</v>
      </c>
      <c r="D26" s="23">
        <v>500000</v>
      </c>
      <c r="E26" s="23"/>
      <c r="F26" s="23">
        <v>500000</v>
      </c>
      <c r="G26" s="23"/>
      <c r="H26" s="23"/>
      <c r="I26" s="23"/>
      <c r="J26" s="23"/>
      <c r="K26" s="23"/>
      <c r="L26" s="23"/>
      <c r="M26" s="23"/>
      <c r="N26" s="23"/>
      <c r="O26" s="23"/>
    </row>
    <row r="27" ht="18.75" customHeight="1" spans="1:15">
      <c r="A27" s="138" t="s">
        <v>125</v>
      </c>
      <c r="B27" s="166" t="s">
        <v>126</v>
      </c>
      <c r="C27" s="23">
        <v>85503991.68</v>
      </c>
      <c r="D27" s="23">
        <v>58973991.68</v>
      </c>
      <c r="E27" s="23">
        <v>10988391.68</v>
      </c>
      <c r="F27" s="23">
        <v>47985600</v>
      </c>
      <c r="G27" s="23">
        <v>24530000</v>
      </c>
      <c r="H27" s="23"/>
      <c r="I27" s="23"/>
      <c r="J27" s="23">
        <v>2000000</v>
      </c>
      <c r="K27" s="23"/>
      <c r="L27" s="23"/>
      <c r="M27" s="23">
        <v>2000000</v>
      </c>
      <c r="N27" s="23"/>
      <c r="O27" s="23"/>
    </row>
    <row r="28" ht="18.75" customHeight="1" spans="1:15">
      <c r="A28" s="181" t="s">
        <v>127</v>
      </c>
      <c r="B28" s="218" t="s">
        <v>128</v>
      </c>
      <c r="C28" s="23">
        <v>10837928.66</v>
      </c>
      <c r="D28" s="23">
        <v>9837928.66</v>
      </c>
      <c r="E28" s="23">
        <v>9082328.66</v>
      </c>
      <c r="F28" s="23">
        <v>755600</v>
      </c>
      <c r="G28" s="23"/>
      <c r="H28" s="23"/>
      <c r="I28" s="23"/>
      <c r="J28" s="23">
        <v>1000000</v>
      </c>
      <c r="K28" s="23"/>
      <c r="L28" s="23"/>
      <c r="M28" s="23">
        <v>1000000</v>
      </c>
      <c r="N28" s="23"/>
      <c r="O28" s="23"/>
    </row>
    <row r="29" ht="18.75" customHeight="1" spans="1:15">
      <c r="A29" s="183" t="s">
        <v>129</v>
      </c>
      <c r="B29" s="219" t="s">
        <v>130</v>
      </c>
      <c r="C29" s="23">
        <v>9077328.66</v>
      </c>
      <c r="D29" s="23">
        <v>9077328.66</v>
      </c>
      <c r="E29" s="23">
        <v>9077328.66</v>
      </c>
      <c r="F29" s="23"/>
      <c r="G29" s="23"/>
      <c r="H29" s="23"/>
      <c r="I29" s="23"/>
      <c r="J29" s="23"/>
      <c r="K29" s="23"/>
      <c r="L29" s="23"/>
      <c r="M29" s="23"/>
      <c r="N29" s="23"/>
      <c r="O29" s="23"/>
    </row>
    <row r="30" ht="18.75" customHeight="1" spans="1:15">
      <c r="A30" s="183" t="s">
        <v>131</v>
      </c>
      <c r="B30" s="219" t="s">
        <v>132</v>
      </c>
      <c r="C30" s="23">
        <v>1760600</v>
      </c>
      <c r="D30" s="23">
        <v>760600</v>
      </c>
      <c r="E30" s="23">
        <v>5000</v>
      </c>
      <c r="F30" s="23">
        <v>755600</v>
      </c>
      <c r="G30" s="23"/>
      <c r="H30" s="23"/>
      <c r="I30" s="23"/>
      <c r="J30" s="23">
        <v>1000000</v>
      </c>
      <c r="K30" s="23"/>
      <c r="L30" s="23"/>
      <c r="M30" s="23">
        <v>1000000</v>
      </c>
      <c r="N30" s="23"/>
      <c r="O30" s="23"/>
    </row>
    <row r="31" ht="18.75" customHeight="1" spans="1:15">
      <c r="A31" s="181" t="s">
        <v>133</v>
      </c>
      <c r="B31" s="218" t="s">
        <v>134</v>
      </c>
      <c r="C31" s="23">
        <v>12650000</v>
      </c>
      <c r="D31" s="23">
        <v>11650000</v>
      </c>
      <c r="E31" s="23"/>
      <c r="F31" s="23">
        <v>11650000</v>
      </c>
      <c r="G31" s="23"/>
      <c r="H31" s="23"/>
      <c r="I31" s="23"/>
      <c r="J31" s="23">
        <v>1000000</v>
      </c>
      <c r="K31" s="23"/>
      <c r="L31" s="23"/>
      <c r="M31" s="23">
        <v>1000000</v>
      </c>
      <c r="N31" s="23"/>
      <c r="O31" s="23"/>
    </row>
    <row r="32" ht="18.75" customHeight="1" spans="1:15">
      <c r="A32" s="183" t="s">
        <v>135</v>
      </c>
      <c r="B32" s="219" t="s">
        <v>136</v>
      </c>
      <c r="C32" s="23">
        <v>7300000</v>
      </c>
      <c r="D32" s="23">
        <v>7300000</v>
      </c>
      <c r="E32" s="23"/>
      <c r="F32" s="23">
        <v>7300000</v>
      </c>
      <c r="G32" s="23"/>
      <c r="H32" s="23"/>
      <c r="I32" s="23"/>
      <c r="J32" s="23"/>
      <c r="K32" s="23"/>
      <c r="L32" s="23"/>
      <c r="M32" s="23"/>
      <c r="N32" s="23"/>
      <c r="O32" s="23"/>
    </row>
    <row r="33" ht="18.75" customHeight="1" spans="1:15">
      <c r="A33" s="183" t="s">
        <v>137</v>
      </c>
      <c r="B33" s="219" t="s">
        <v>138</v>
      </c>
      <c r="C33" s="23">
        <v>5350000</v>
      </c>
      <c r="D33" s="23">
        <v>4350000</v>
      </c>
      <c r="E33" s="23"/>
      <c r="F33" s="23">
        <v>4350000</v>
      </c>
      <c r="G33" s="23"/>
      <c r="H33" s="23"/>
      <c r="I33" s="23"/>
      <c r="J33" s="23">
        <v>1000000</v>
      </c>
      <c r="K33" s="23"/>
      <c r="L33" s="23"/>
      <c r="M33" s="23">
        <v>1000000</v>
      </c>
      <c r="N33" s="23"/>
      <c r="O33" s="23"/>
    </row>
    <row r="34" ht="18.75" customHeight="1" spans="1:15">
      <c r="A34" s="181" t="s">
        <v>139</v>
      </c>
      <c r="B34" s="218" t="s">
        <v>140</v>
      </c>
      <c r="C34" s="23">
        <v>37486063.02</v>
      </c>
      <c r="D34" s="23">
        <v>37486063.02</v>
      </c>
      <c r="E34" s="23">
        <v>1906063.02</v>
      </c>
      <c r="F34" s="23">
        <v>35580000</v>
      </c>
      <c r="G34" s="23"/>
      <c r="H34" s="23"/>
      <c r="I34" s="23"/>
      <c r="J34" s="23"/>
      <c r="K34" s="23"/>
      <c r="L34" s="23"/>
      <c r="M34" s="23"/>
      <c r="N34" s="23"/>
      <c r="O34" s="23"/>
    </row>
    <row r="35" ht="18.75" customHeight="1" spans="1:15">
      <c r="A35" s="183" t="s">
        <v>141</v>
      </c>
      <c r="B35" s="219" t="s">
        <v>140</v>
      </c>
      <c r="C35" s="23">
        <v>37486063.02</v>
      </c>
      <c r="D35" s="23">
        <v>37486063.02</v>
      </c>
      <c r="E35" s="23">
        <v>1906063.02</v>
      </c>
      <c r="F35" s="23">
        <v>35580000</v>
      </c>
      <c r="G35" s="23"/>
      <c r="H35" s="23"/>
      <c r="I35" s="23"/>
      <c r="J35" s="23"/>
      <c r="K35" s="23"/>
      <c r="L35" s="23"/>
      <c r="M35" s="23"/>
      <c r="N35" s="23"/>
      <c r="O35" s="23"/>
    </row>
    <row r="36" ht="18.75" customHeight="1" spans="1:15">
      <c r="A36" s="181" t="s">
        <v>142</v>
      </c>
      <c r="B36" s="218" t="s">
        <v>143</v>
      </c>
      <c r="C36" s="23">
        <v>24530000</v>
      </c>
      <c r="D36" s="23"/>
      <c r="E36" s="23"/>
      <c r="F36" s="23"/>
      <c r="G36" s="23">
        <v>24530000</v>
      </c>
      <c r="H36" s="23"/>
      <c r="I36" s="23"/>
      <c r="J36" s="23"/>
      <c r="K36" s="23"/>
      <c r="L36" s="23"/>
      <c r="M36" s="23"/>
      <c r="N36" s="23"/>
      <c r="O36" s="23"/>
    </row>
    <row r="37" ht="18.75" customHeight="1" spans="1:15">
      <c r="A37" s="183" t="s">
        <v>144</v>
      </c>
      <c r="B37" s="219" t="s">
        <v>134</v>
      </c>
      <c r="C37" s="23">
        <v>24530000</v>
      </c>
      <c r="D37" s="23"/>
      <c r="E37" s="23"/>
      <c r="F37" s="23"/>
      <c r="G37" s="23">
        <v>24530000</v>
      </c>
      <c r="H37" s="23"/>
      <c r="I37" s="23"/>
      <c r="J37" s="23"/>
      <c r="K37" s="23"/>
      <c r="L37" s="23"/>
      <c r="M37" s="23"/>
      <c r="N37" s="23"/>
      <c r="O37" s="23"/>
    </row>
    <row r="38" ht="18.75" customHeight="1" spans="1:15">
      <c r="A38" s="138" t="s">
        <v>145</v>
      </c>
      <c r="B38" s="166" t="s">
        <v>146</v>
      </c>
      <c r="C38" s="23">
        <v>160000</v>
      </c>
      <c r="D38" s="23">
        <v>160000</v>
      </c>
      <c r="E38" s="23"/>
      <c r="F38" s="23">
        <v>160000</v>
      </c>
      <c r="G38" s="23"/>
      <c r="H38" s="23"/>
      <c r="I38" s="23"/>
      <c r="J38" s="23"/>
      <c r="K38" s="23"/>
      <c r="L38" s="23"/>
      <c r="M38" s="23"/>
      <c r="N38" s="23"/>
      <c r="O38" s="23"/>
    </row>
    <row r="39" ht="18.75" customHeight="1" spans="1:15">
      <c r="A39" s="181" t="s">
        <v>147</v>
      </c>
      <c r="B39" s="218" t="s">
        <v>148</v>
      </c>
      <c r="C39" s="23">
        <v>160000</v>
      </c>
      <c r="D39" s="23">
        <v>160000</v>
      </c>
      <c r="E39" s="23"/>
      <c r="F39" s="23">
        <v>160000</v>
      </c>
      <c r="G39" s="23"/>
      <c r="H39" s="23"/>
      <c r="I39" s="23"/>
      <c r="J39" s="23"/>
      <c r="K39" s="23"/>
      <c r="L39" s="23"/>
      <c r="M39" s="23"/>
      <c r="N39" s="23"/>
      <c r="O39" s="23"/>
    </row>
    <row r="40" ht="18.75" customHeight="1" spans="1:15">
      <c r="A40" s="183" t="s">
        <v>149</v>
      </c>
      <c r="B40" s="219" t="s">
        <v>150</v>
      </c>
      <c r="C40" s="23">
        <v>160000</v>
      </c>
      <c r="D40" s="23">
        <v>160000</v>
      </c>
      <c r="E40" s="23"/>
      <c r="F40" s="23">
        <v>160000</v>
      </c>
      <c r="G40" s="23"/>
      <c r="H40" s="23"/>
      <c r="I40" s="23"/>
      <c r="J40" s="23"/>
      <c r="K40" s="23"/>
      <c r="L40" s="23"/>
      <c r="M40" s="23"/>
      <c r="N40" s="23"/>
      <c r="O40" s="23"/>
    </row>
    <row r="41" ht="18.75" customHeight="1" spans="1:15">
      <c r="A41" s="138" t="s">
        <v>151</v>
      </c>
      <c r="B41" s="166" t="s">
        <v>152</v>
      </c>
      <c r="C41" s="23">
        <v>176456523.04</v>
      </c>
      <c r="D41" s="23">
        <v>176456523.04</v>
      </c>
      <c r="E41" s="23">
        <v>1040243.04</v>
      </c>
      <c r="F41" s="23">
        <v>175416280</v>
      </c>
      <c r="G41" s="23"/>
      <c r="H41" s="23"/>
      <c r="I41" s="23"/>
      <c r="J41" s="23"/>
      <c r="K41" s="23"/>
      <c r="L41" s="23"/>
      <c r="M41" s="23"/>
      <c r="N41" s="23"/>
      <c r="O41" s="23"/>
    </row>
    <row r="42" ht="18.75" customHeight="1" spans="1:15">
      <c r="A42" s="181" t="s">
        <v>153</v>
      </c>
      <c r="B42" s="218" t="s">
        <v>154</v>
      </c>
      <c r="C42" s="23">
        <v>175416280</v>
      </c>
      <c r="D42" s="23">
        <v>175416280</v>
      </c>
      <c r="E42" s="23"/>
      <c r="F42" s="23">
        <v>175416280</v>
      </c>
      <c r="G42" s="23"/>
      <c r="H42" s="23"/>
      <c r="I42" s="23"/>
      <c r="J42" s="23"/>
      <c r="K42" s="23"/>
      <c r="L42" s="23"/>
      <c r="M42" s="23"/>
      <c r="N42" s="23"/>
      <c r="O42" s="23"/>
    </row>
    <row r="43" ht="18.75" customHeight="1" spans="1:15">
      <c r="A43" s="183" t="s">
        <v>155</v>
      </c>
      <c r="B43" s="219" t="s">
        <v>156</v>
      </c>
      <c r="C43" s="23">
        <v>141390000</v>
      </c>
      <c r="D43" s="23">
        <v>141390000</v>
      </c>
      <c r="E43" s="23"/>
      <c r="F43" s="23">
        <v>141390000</v>
      </c>
      <c r="G43" s="23"/>
      <c r="H43" s="23"/>
      <c r="I43" s="23"/>
      <c r="J43" s="23"/>
      <c r="K43" s="23"/>
      <c r="L43" s="23"/>
      <c r="M43" s="23"/>
      <c r="N43" s="23"/>
      <c r="O43" s="23"/>
    </row>
    <row r="44" ht="18.75" customHeight="1" spans="1:15">
      <c r="A44" s="183" t="s">
        <v>157</v>
      </c>
      <c r="B44" s="219" t="s">
        <v>158</v>
      </c>
      <c r="C44" s="23">
        <v>34025400</v>
      </c>
      <c r="D44" s="23">
        <v>34025400</v>
      </c>
      <c r="E44" s="23"/>
      <c r="F44" s="23">
        <v>34025400</v>
      </c>
      <c r="G44" s="23"/>
      <c r="H44" s="23"/>
      <c r="I44" s="23"/>
      <c r="J44" s="23"/>
      <c r="K44" s="23"/>
      <c r="L44" s="23"/>
      <c r="M44" s="23"/>
      <c r="N44" s="23"/>
      <c r="O44" s="23"/>
    </row>
    <row r="45" ht="18.75" customHeight="1" spans="1:15">
      <c r="A45" s="183" t="s">
        <v>159</v>
      </c>
      <c r="B45" s="219" t="s">
        <v>160</v>
      </c>
      <c r="C45" s="23">
        <v>880</v>
      </c>
      <c r="D45" s="23">
        <v>880</v>
      </c>
      <c r="E45" s="23"/>
      <c r="F45" s="23">
        <v>880</v>
      </c>
      <c r="G45" s="23"/>
      <c r="H45" s="23"/>
      <c r="I45" s="23"/>
      <c r="J45" s="23"/>
      <c r="K45" s="23"/>
      <c r="L45" s="23"/>
      <c r="M45" s="23"/>
      <c r="N45" s="23"/>
      <c r="O45" s="23"/>
    </row>
    <row r="46" ht="18.75" customHeight="1" spans="1:15">
      <c r="A46" s="181" t="s">
        <v>161</v>
      </c>
      <c r="B46" s="218" t="s">
        <v>162</v>
      </c>
      <c r="C46" s="23">
        <v>1040243.04</v>
      </c>
      <c r="D46" s="23">
        <v>1040243.04</v>
      </c>
      <c r="E46" s="23">
        <v>1040243.04</v>
      </c>
      <c r="F46" s="23"/>
      <c r="G46" s="23"/>
      <c r="H46" s="23"/>
      <c r="I46" s="23"/>
      <c r="J46" s="23"/>
      <c r="K46" s="23"/>
      <c r="L46" s="23"/>
      <c r="M46" s="23"/>
      <c r="N46" s="23"/>
      <c r="O46" s="23"/>
    </row>
    <row r="47" ht="18.75" customHeight="1" spans="1:15">
      <c r="A47" s="183" t="s">
        <v>163</v>
      </c>
      <c r="B47" s="219" t="s">
        <v>164</v>
      </c>
      <c r="C47" s="23">
        <v>1040243.04</v>
      </c>
      <c r="D47" s="23">
        <v>1040243.04</v>
      </c>
      <c r="E47" s="23">
        <v>1040243.04</v>
      </c>
      <c r="F47" s="23"/>
      <c r="G47" s="23"/>
      <c r="H47" s="23"/>
      <c r="I47" s="23"/>
      <c r="J47" s="23"/>
      <c r="K47" s="23"/>
      <c r="L47" s="23"/>
      <c r="M47" s="23"/>
      <c r="N47" s="23"/>
      <c r="O47" s="23"/>
    </row>
    <row r="48" ht="18.75" customHeight="1" spans="1:15">
      <c r="A48" s="185" t="s">
        <v>165</v>
      </c>
      <c r="B48" s="186" t="s">
        <v>165</v>
      </c>
      <c r="C48" s="23">
        <v>269021961.41</v>
      </c>
      <c r="D48" s="23">
        <v>242491961.41</v>
      </c>
      <c r="E48" s="23">
        <v>15830081.41</v>
      </c>
      <c r="F48" s="23">
        <v>226661880</v>
      </c>
      <c r="G48" s="23">
        <v>24530000</v>
      </c>
      <c r="H48" s="23"/>
      <c r="I48" s="23"/>
      <c r="J48" s="23">
        <v>2000000</v>
      </c>
      <c r="K48" s="23"/>
      <c r="L48" s="23"/>
      <c r="M48" s="23">
        <v>2000000</v>
      </c>
      <c r="N48" s="23"/>
      <c r="O48" s="23"/>
    </row>
  </sheetData>
  <mergeCells count="11">
    <mergeCell ref="A2:O2"/>
    <mergeCell ref="A3:L3"/>
    <mergeCell ref="D4:F4"/>
    <mergeCell ref="J4:O4"/>
    <mergeCell ref="A48:B48"/>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19" workbookViewId="0">
      <selection activeCell="B35" sqref="B35"/>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0" t="s">
        <v>166</v>
      </c>
    </row>
    <row r="2" ht="36" customHeight="1" spans="1:4">
      <c r="A2" s="5" t="str">
        <f>"2025"&amp;"年部门财政拨款收支预算总表"</f>
        <v>2025年部门财政拨款收支预算总表</v>
      </c>
      <c r="B2" s="164"/>
      <c r="C2" s="164"/>
      <c r="D2" s="164"/>
    </row>
    <row r="3" ht="18.75" customHeight="1" spans="1:4">
      <c r="A3" s="7" t="str">
        <f>"单位名称："&amp;"临沧市临翔区住房和城乡建设局"</f>
        <v>单位名称：临沧市临翔区住房和城乡建设局</v>
      </c>
      <c r="B3" s="165"/>
      <c r="C3" s="165"/>
      <c r="D3" s="40" t="s">
        <v>1</v>
      </c>
    </row>
    <row r="4" ht="18.75" customHeight="1" spans="1:4">
      <c r="A4" s="12" t="s">
        <v>2</v>
      </c>
      <c r="B4" s="14"/>
      <c r="C4" s="12" t="s">
        <v>3</v>
      </c>
      <c r="D4" s="14"/>
    </row>
    <row r="5" ht="18.75" customHeight="1" spans="1:4">
      <c r="A5" s="31" t="s">
        <v>4</v>
      </c>
      <c r="B5" s="110" t="str">
        <f>"2025"&amp;"年预算数"</f>
        <v>2025年预算数</v>
      </c>
      <c r="C5" s="31" t="s">
        <v>167</v>
      </c>
      <c r="D5" s="110" t="str">
        <f>"2025"&amp;"年预算数"</f>
        <v>2025年预算数</v>
      </c>
    </row>
    <row r="6" ht="18.75" customHeight="1" spans="1:4">
      <c r="A6" s="33"/>
      <c r="B6" s="18"/>
      <c r="C6" s="33"/>
      <c r="D6" s="18"/>
    </row>
    <row r="7" ht="18.75" customHeight="1" spans="1:4">
      <c r="A7" s="166" t="s">
        <v>168</v>
      </c>
      <c r="B7" s="23">
        <v>116015681.41</v>
      </c>
      <c r="C7" s="22" t="s">
        <v>169</v>
      </c>
      <c r="D7" s="23">
        <v>267021961.41</v>
      </c>
    </row>
    <row r="8" ht="18.75" customHeight="1" spans="1:4">
      <c r="A8" s="167" t="s">
        <v>170</v>
      </c>
      <c r="B8" s="23">
        <v>116015681.41</v>
      </c>
      <c r="C8" s="22" t="s">
        <v>171</v>
      </c>
      <c r="D8" s="23"/>
    </row>
    <row r="9" ht="18.75" customHeight="1" spans="1:4">
      <c r="A9" s="167" t="s">
        <v>172</v>
      </c>
      <c r="B9" s="23"/>
      <c r="C9" s="22" t="s">
        <v>173</v>
      </c>
      <c r="D9" s="23"/>
    </row>
    <row r="10" ht="18.75" customHeight="1" spans="1:4">
      <c r="A10" s="167" t="s">
        <v>174</v>
      </c>
      <c r="B10" s="23"/>
      <c r="C10" s="22" t="s">
        <v>175</v>
      </c>
      <c r="D10" s="23"/>
    </row>
    <row r="11" ht="18.75" customHeight="1" spans="1:4">
      <c r="A11" s="168" t="s">
        <v>176</v>
      </c>
      <c r="B11" s="23">
        <v>151006280</v>
      </c>
      <c r="C11" s="169" t="s">
        <v>177</v>
      </c>
      <c r="D11" s="23"/>
    </row>
    <row r="12" ht="18.75" customHeight="1" spans="1:4">
      <c r="A12" s="170" t="s">
        <v>170</v>
      </c>
      <c r="B12" s="23">
        <v>126476280</v>
      </c>
      <c r="C12" s="171" t="s">
        <v>178</v>
      </c>
      <c r="D12" s="23"/>
    </row>
    <row r="13" ht="18.75" customHeight="1" spans="1:4">
      <c r="A13" s="170" t="s">
        <v>172</v>
      </c>
      <c r="B13" s="23">
        <v>24530000</v>
      </c>
      <c r="C13" s="171" t="s">
        <v>179</v>
      </c>
      <c r="D13" s="23"/>
    </row>
    <row r="14" ht="18.75" customHeight="1" spans="1:4">
      <c r="A14" s="170" t="s">
        <v>174</v>
      </c>
      <c r="B14" s="23"/>
      <c r="C14" s="171" t="s">
        <v>180</v>
      </c>
      <c r="D14" s="23"/>
    </row>
    <row r="15" ht="18.75" customHeight="1" spans="1:4">
      <c r="A15" s="170" t="s">
        <v>26</v>
      </c>
      <c r="B15" s="23"/>
      <c r="C15" s="171" t="s">
        <v>181</v>
      </c>
      <c r="D15" s="23">
        <v>2730033.7</v>
      </c>
    </row>
    <row r="16" ht="18.75" customHeight="1" spans="1:4">
      <c r="A16" s="170" t="s">
        <v>26</v>
      </c>
      <c r="B16" s="23" t="s">
        <v>26</v>
      </c>
      <c r="C16" s="171" t="s">
        <v>182</v>
      </c>
      <c r="D16" s="23">
        <v>1071412.99</v>
      </c>
    </row>
    <row r="17" ht="18.75" customHeight="1" spans="1:4">
      <c r="A17" s="172" t="s">
        <v>26</v>
      </c>
      <c r="B17" s="23" t="s">
        <v>26</v>
      </c>
      <c r="C17" s="171" t="s">
        <v>183</v>
      </c>
      <c r="D17" s="23">
        <v>3100000</v>
      </c>
    </row>
    <row r="18" ht="18.75" customHeight="1" spans="1:4">
      <c r="A18" s="172" t="s">
        <v>26</v>
      </c>
      <c r="B18" s="23" t="s">
        <v>26</v>
      </c>
      <c r="C18" s="171" t="s">
        <v>184</v>
      </c>
      <c r="D18" s="23">
        <v>83503991.68</v>
      </c>
    </row>
    <row r="19" ht="18.75" customHeight="1" spans="1:4">
      <c r="A19" s="173" t="s">
        <v>26</v>
      </c>
      <c r="B19" s="23" t="s">
        <v>26</v>
      </c>
      <c r="C19" s="171" t="s">
        <v>185</v>
      </c>
      <c r="D19" s="23"/>
    </row>
    <row r="20" ht="18.75" customHeight="1" spans="1:4">
      <c r="A20" s="173" t="s">
        <v>26</v>
      </c>
      <c r="B20" s="23" t="s">
        <v>26</v>
      </c>
      <c r="C20" s="171" t="s">
        <v>186</v>
      </c>
      <c r="D20" s="23"/>
    </row>
    <row r="21" ht="18.75" customHeight="1" spans="1:4">
      <c r="A21" s="173" t="s">
        <v>26</v>
      </c>
      <c r="B21" s="23" t="s">
        <v>26</v>
      </c>
      <c r="C21" s="171" t="s">
        <v>187</v>
      </c>
      <c r="D21" s="23">
        <v>160000</v>
      </c>
    </row>
    <row r="22" ht="18.75" customHeight="1" spans="1:4">
      <c r="A22" s="173" t="s">
        <v>26</v>
      </c>
      <c r="B22" s="23" t="s">
        <v>26</v>
      </c>
      <c r="C22" s="171" t="s">
        <v>188</v>
      </c>
      <c r="D22" s="23"/>
    </row>
    <row r="23" ht="18.75" customHeight="1" spans="1:4">
      <c r="A23" s="173" t="s">
        <v>26</v>
      </c>
      <c r="B23" s="23" t="s">
        <v>26</v>
      </c>
      <c r="C23" s="171" t="s">
        <v>189</v>
      </c>
      <c r="D23" s="23"/>
    </row>
    <row r="24" ht="18.75" customHeight="1" spans="1:4">
      <c r="A24" s="173" t="s">
        <v>26</v>
      </c>
      <c r="B24" s="23" t="s">
        <v>26</v>
      </c>
      <c r="C24" s="171" t="s">
        <v>190</v>
      </c>
      <c r="D24" s="23"/>
    </row>
    <row r="25" ht="18.75" customHeight="1" spans="1:4">
      <c r="A25" s="173" t="s">
        <v>26</v>
      </c>
      <c r="B25" s="23" t="s">
        <v>26</v>
      </c>
      <c r="C25" s="171" t="s">
        <v>191</v>
      </c>
      <c r="D25" s="23"/>
    </row>
    <row r="26" ht="18.75" customHeight="1" spans="1:4">
      <c r="A26" s="173" t="s">
        <v>26</v>
      </c>
      <c r="B26" s="23" t="s">
        <v>26</v>
      </c>
      <c r="C26" s="171" t="s">
        <v>192</v>
      </c>
      <c r="D26" s="23">
        <v>176456523.04</v>
      </c>
    </row>
    <row r="27" ht="18.75" customHeight="1" spans="1:4">
      <c r="A27" s="173" t="s">
        <v>26</v>
      </c>
      <c r="B27" s="23" t="s">
        <v>26</v>
      </c>
      <c r="C27" s="171" t="s">
        <v>193</v>
      </c>
      <c r="D27" s="23"/>
    </row>
    <row r="28" ht="18.75" customHeight="1" spans="1:4">
      <c r="A28" s="173" t="s">
        <v>26</v>
      </c>
      <c r="B28" s="23" t="s">
        <v>26</v>
      </c>
      <c r="C28" s="171" t="s">
        <v>194</v>
      </c>
      <c r="D28" s="23"/>
    </row>
    <row r="29" ht="18.75" customHeight="1" spans="1:4">
      <c r="A29" s="173" t="s">
        <v>26</v>
      </c>
      <c r="B29" s="23" t="s">
        <v>26</v>
      </c>
      <c r="C29" s="171" t="s">
        <v>195</v>
      </c>
      <c r="D29" s="23"/>
    </row>
    <row r="30" ht="18.75" customHeight="1" spans="1:4">
      <c r="A30" s="173" t="s">
        <v>26</v>
      </c>
      <c r="B30" s="23" t="s">
        <v>26</v>
      </c>
      <c r="C30" s="171" t="s">
        <v>196</v>
      </c>
      <c r="D30" s="23"/>
    </row>
    <row r="31" ht="18.75" customHeight="1" spans="1:4">
      <c r="A31" s="174" t="s">
        <v>26</v>
      </c>
      <c r="B31" s="23" t="s">
        <v>26</v>
      </c>
      <c r="C31" s="171" t="s">
        <v>197</v>
      </c>
      <c r="D31" s="23"/>
    </row>
    <row r="32" ht="18.75" customHeight="1" spans="1:4">
      <c r="A32" s="174" t="s">
        <v>26</v>
      </c>
      <c r="B32" s="23" t="s">
        <v>26</v>
      </c>
      <c r="C32" s="171" t="s">
        <v>198</v>
      </c>
      <c r="D32" s="23"/>
    </row>
    <row r="33" ht="18.75" customHeight="1" spans="1:4">
      <c r="A33" s="174" t="s">
        <v>26</v>
      </c>
      <c r="B33" s="23" t="s">
        <v>26</v>
      </c>
      <c r="C33" s="171" t="s">
        <v>199</v>
      </c>
      <c r="D33" s="23"/>
    </row>
    <row r="34" ht="18.75" customHeight="1" spans="1:4">
      <c r="A34" s="174"/>
      <c r="B34" s="23"/>
      <c r="C34" s="171" t="s">
        <v>200</v>
      </c>
      <c r="D34" s="23"/>
    </row>
    <row r="35" ht="18.75" customHeight="1" spans="1:4">
      <c r="A35" s="174" t="s">
        <v>26</v>
      </c>
      <c r="B35" s="23" t="s">
        <v>26</v>
      </c>
      <c r="C35" s="171" t="s">
        <v>201</v>
      </c>
      <c r="D35" s="23"/>
    </row>
    <row r="36" ht="18.75" customHeight="1" spans="1:4">
      <c r="A36" s="59" t="s">
        <v>202</v>
      </c>
      <c r="B36" s="175">
        <v>267021961.41</v>
      </c>
      <c r="C36" s="176" t="s">
        <v>52</v>
      </c>
      <c r="D36" s="175">
        <v>267021961.41</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6"/>
  <sheetViews>
    <sheetView showZeros="0" topLeftCell="A16" workbookViewId="0">
      <selection activeCell="B35" sqref="B35"/>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5"/>
      <c r="F1" s="61"/>
      <c r="G1" s="40" t="s">
        <v>203</v>
      </c>
    </row>
    <row r="2" ht="39" customHeight="1" spans="1:7">
      <c r="A2" s="5" t="str">
        <f>"2025"&amp;"年一般公共预算支出预算表（按功能科目分类）"</f>
        <v>2025年一般公共预算支出预算表（按功能科目分类）</v>
      </c>
      <c r="B2" s="156"/>
      <c r="C2" s="156"/>
      <c r="D2" s="156"/>
      <c r="E2" s="156"/>
      <c r="F2" s="156"/>
      <c r="G2" s="156"/>
    </row>
    <row r="3" ht="18" customHeight="1" spans="1:7">
      <c r="A3" s="157" t="str">
        <f>"单位名称："&amp;"临沧市临翔区住房和城乡建设局"</f>
        <v>单位名称：临沧市临翔区住房和城乡建设局</v>
      </c>
      <c r="B3" s="29"/>
      <c r="C3" s="30"/>
      <c r="D3" s="30"/>
      <c r="E3" s="30"/>
      <c r="F3" s="105"/>
      <c r="G3" s="40" t="s">
        <v>1</v>
      </c>
    </row>
    <row r="4" ht="20.25" customHeight="1" spans="1:7">
      <c r="A4" s="158" t="s">
        <v>204</v>
      </c>
      <c r="B4" s="159"/>
      <c r="C4" s="110" t="s">
        <v>56</v>
      </c>
      <c r="D4" s="136" t="s">
        <v>78</v>
      </c>
      <c r="E4" s="13"/>
      <c r="F4" s="14"/>
      <c r="G4" s="129" t="s">
        <v>79</v>
      </c>
    </row>
    <row r="5" ht="20.25" customHeight="1" spans="1:7">
      <c r="A5" s="160" t="s">
        <v>76</v>
      </c>
      <c r="B5" s="160" t="s">
        <v>77</v>
      </c>
      <c r="C5" s="33"/>
      <c r="D5" s="70" t="s">
        <v>58</v>
      </c>
      <c r="E5" s="70" t="s">
        <v>205</v>
      </c>
      <c r="F5" s="70" t="s">
        <v>206</v>
      </c>
      <c r="G5" s="97"/>
    </row>
    <row r="6" ht="19.5" customHeight="1" spans="1:7">
      <c r="A6" s="160" t="s">
        <v>207</v>
      </c>
      <c r="B6" s="160" t="s">
        <v>208</v>
      </c>
      <c r="C6" s="160" t="s">
        <v>209</v>
      </c>
      <c r="D6" s="70">
        <v>4</v>
      </c>
      <c r="E6" s="161" t="s">
        <v>210</v>
      </c>
      <c r="F6" s="161" t="s">
        <v>211</v>
      </c>
      <c r="G6" s="160" t="s">
        <v>212</v>
      </c>
    </row>
    <row r="7" ht="18" customHeight="1" spans="1:7">
      <c r="A7" s="34" t="s">
        <v>87</v>
      </c>
      <c r="B7" s="34" t="s">
        <v>88</v>
      </c>
      <c r="C7" s="23">
        <v>2730033.7</v>
      </c>
      <c r="D7" s="23">
        <v>2730033.7</v>
      </c>
      <c r="E7" s="23">
        <v>2730033.7</v>
      </c>
      <c r="F7" s="23"/>
      <c r="G7" s="23"/>
    </row>
    <row r="8" ht="18" customHeight="1" spans="1:7">
      <c r="A8" s="124" t="s">
        <v>89</v>
      </c>
      <c r="B8" s="124" t="s">
        <v>90</v>
      </c>
      <c r="C8" s="23">
        <v>2650888.92</v>
      </c>
      <c r="D8" s="23">
        <v>2650888.92</v>
      </c>
      <c r="E8" s="23">
        <v>2650888.92</v>
      </c>
      <c r="F8" s="23"/>
      <c r="G8" s="23"/>
    </row>
    <row r="9" ht="18" customHeight="1" spans="1:7">
      <c r="A9" s="125" t="s">
        <v>91</v>
      </c>
      <c r="B9" s="125" t="s">
        <v>92</v>
      </c>
      <c r="C9" s="23">
        <v>676325.4</v>
      </c>
      <c r="D9" s="23">
        <v>676325.4</v>
      </c>
      <c r="E9" s="23">
        <v>676325.4</v>
      </c>
      <c r="F9" s="23"/>
      <c r="G9" s="23"/>
    </row>
    <row r="10" ht="18" customHeight="1" spans="1:7">
      <c r="A10" s="125" t="s">
        <v>93</v>
      </c>
      <c r="B10" s="125" t="s">
        <v>94</v>
      </c>
      <c r="C10" s="23">
        <v>587572.8</v>
      </c>
      <c r="D10" s="23">
        <v>587572.8</v>
      </c>
      <c r="E10" s="23">
        <v>587572.8</v>
      </c>
      <c r="F10" s="23"/>
      <c r="G10" s="23"/>
    </row>
    <row r="11" ht="18" customHeight="1" spans="1:7">
      <c r="A11" s="125" t="s">
        <v>95</v>
      </c>
      <c r="B11" s="125" t="s">
        <v>96</v>
      </c>
      <c r="C11" s="23">
        <v>1386990.72</v>
      </c>
      <c r="D11" s="23">
        <v>1386990.72</v>
      </c>
      <c r="E11" s="23">
        <v>1386990.72</v>
      </c>
      <c r="F11" s="23"/>
      <c r="G11" s="23"/>
    </row>
    <row r="12" ht="18" customHeight="1" spans="1:7">
      <c r="A12" s="124" t="s">
        <v>97</v>
      </c>
      <c r="B12" s="124" t="s">
        <v>98</v>
      </c>
      <c r="C12" s="23">
        <v>27412.8</v>
      </c>
      <c r="D12" s="23">
        <v>27412.8</v>
      </c>
      <c r="E12" s="23">
        <v>27412.8</v>
      </c>
      <c r="F12" s="23"/>
      <c r="G12" s="23"/>
    </row>
    <row r="13" ht="18" customHeight="1" spans="1:7">
      <c r="A13" s="125" t="s">
        <v>99</v>
      </c>
      <c r="B13" s="125" t="s">
        <v>100</v>
      </c>
      <c r="C13" s="23">
        <v>27412.8</v>
      </c>
      <c r="D13" s="23">
        <v>27412.8</v>
      </c>
      <c r="E13" s="23">
        <v>27412.8</v>
      </c>
      <c r="F13" s="23"/>
      <c r="G13" s="23"/>
    </row>
    <row r="14" ht="18" customHeight="1" spans="1:7">
      <c r="A14" s="124" t="s">
        <v>101</v>
      </c>
      <c r="B14" s="124" t="s">
        <v>102</v>
      </c>
      <c r="C14" s="23">
        <v>51731.98</v>
      </c>
      <c r="D14" s="23">
        <v>51731.98</v>
      </c>
      <c r="E14" s="23">
        <v>51731.98</v>
      </c>
      <c r="F14" s="23"/>
      <c r="G14" s="23"/>
    </row>
    <row r="15" ht="18" customHeight="1" spans="1:7">
      <c r="A15" s="125" t="s">
        <v>103</v>
      </c>
      <c r="B15" s="125" t="s">
        <v>102</v>
      </c>
      <c r="C15" s="23">
        <v>51731.98</v>
      </c>
      <c r="D15" s="23">
        <v>51731.98</v>
      </c>
      <c r="E15" s="23">
        <v>51731.98</v>
      </c>
      <c r="F15" s="23"/>
      <c r="G15" s="23"/>
    </row>
    <row r="16" ht="18" customHeight="1" spans="1:7">
      <c r="A16" s="34" t="s">
        <v>104</v>
      </c>
      <c r="B16" s="34" t="s">
        <v>105</v>
      </c>
      <c r="C16" s="23">
        <v>1071412.99</v>
      </c>
      <c r="D16" s="23">
        <v>1071412.99</v>
      </c>
      <c r="E16" s="23">
        <v>1071412.99</v>
      </c>
      <c r="F16" s="23"/>
      <c r="G16" s="23"/>
    </row>
    <row r="17" ht="18" customHeight="1" spans="1:7">
      <c r="A17" s="124" t="s">
        <v>106</v>
      </c>
      <c r="B17" s="124" t="s">
        <v>107</v>
      </c>
      <c r="C17" s="23">
        <v>1071412.99</v>
      </c>
      <c r="D17" s="23">
        <v>1071412.99</v>
      </c>
      <c r="E17" s="23">
        <v>1071412.99</v>
      </c>
      <c r="F17" s="23"/>
      <c r="G17" s="23"/>
    </row>
    <row r="18" ht="18" customHeight="1" spans="1:7">
      <c r="A18" s="125" t="s">
        <v>108</v>
      </c>
      <c r="B18" s="125" t="s">
        <v>109</v>
      </c>
      <c r="C18" s="23">
        <v>105528.72</v>
      </c>
      <c r="D18" s="23">
        <v>105528.72</v>
      </c>
      <c r="E18" s="23">
        <v>105528.72</v>
      </c>
      <c r="F18" s="23"/>
      <c r="G18" s="23"/>
    </row>
    <row r="19" ht="18" customHeight="1" spans="1:7">
      <c r="A19" s="125" t="s">
        <v>110</v>
      </c>
      <c r="B19" s="125" t="s">
        <v>111</v>
      </c>
      <c r="C19" s="23">
        <v>509948.41</v>
      </c>
      <c r="D19" s="23">
        <v>509948.41</v>
      </c>
      <c r="E19" s="23">
        <v>509948.41</v>
      </c>
      <c r="F19" s="23"/>
      <c r="G19" s="23"/>
    </row>
    <row r="20" ht="18" customHeight="1" spans="1:7">
      <c r="A20" s="125" t="s">
        <v>112</v>
      </c>
      <c r="B20" s="125" t="s">
        <v>113</v>
      </c>
      <c r="C20" s="23">
        <v>403714.48</v>
      </c>
      <c r="D20" s="23">
        <v>403714.48</v>
      </c>
      <c r="E20" s="23">
        <v>403714.48</v>
      </c>
      <c r="F20" s="23"/>
      <c r="G20" s="23"/>
    </row>
    <row r="21" ht="18" customHeight="1" spans="1:7">
      <c r="A21" s="125" t="s">
        <v>114</v>
      </c>
      <c r="B21" s="125" t="s">
        <v>115</v>
      </c>
      <c r="C21" s="23">
        <v>52221.38</v>
      </c>
      <c r="D21" s="23">
        <v>52221.38</v>
      </c>
      <c r="E21" s="23">
        <v>52221.38</v>
      </c>
      <c r="F21" s="23"/>
      <c r="G21" s="23"/>
    </row>
    <row r="22" ht="18" customHeight="1" spans="1:7">
      <c r="A22" s="34" t="s">
        <v>116</v>
      </c>
      <c r="B22" s="34" t="s">
        <v>117</v>
      </c>
      <c r="C22" s="23">
        <v>3100000</v>
      </c>
      <c r="D22" s="23"/>
      <c r="E22" s="23"/>
      <c r="F22" s="23"/>
      <c r="G22" s="23">
        <v>3100000</v>
      </c>
    </row>
    <row r="23" ht="18" customHeight="1" spans="1:7">
      <c r="A23" s="124" t="s">
        <v>118</v>
      </c>
      <c r="B23" s="124" t="s">
        <v>119</v>
      </c>
      <c r="C23" s="23">
        <v>2600000</v>
      </c>
      <c r="D23" s="23"/>
      <c r="E23" s="23"/>
      <c r="F23" s="23"/>
      <c r="G23" s="23">
        <v>2600000</v>
      </c>
    </row>
    <row r="24" ht="18" customHeight="1" spans="1:7">
      <c r="A24" s="125" t="s">
        <v>120</v>
      </c>
      <c r="B24" s="125" t="s">
        <v>121</v>
      </c>
      <c r="C24" s="23">
        <v>2600000</v>
      </c>
      <c r="D24" s="23"/>
      <c r="E24" s="23"/>
      <c r="F24" s="23"/>
      <c r="G24" s="23">
        <v>2600000</v>
      </c>
    </row>
    <row r="25" ht="18" customHeight="1" spans="1:7">
      <c r="A25" s="124" t="s">
        <v>122</v>
      </c>
      <c r="B25" s="124" t="s">
        <v>123</v>
      </c>
      <c r="C25" s="23">
        <v>500000</v>
      </c>
      <c r="D25" s="23"/>
      <c r="E25" s="23"/>
      <c r="F25" s="23"/>
      <c r="G25" s="23">
        <v>500000</v>
      </c>
    </row>
    <row r="26" ht="18" customHeight="1" spans="1:7">
      <c r="A26" s="125" t="s">
        <v>124</v>
      </c>
      <c r="B26" s="125" t="s">
        <v>123</v>
      </c>
      <c r="C26" s="23">
        <v>500000</v>
      </c>
      <c r="D26" s="23"/>
      <c r="E26" s="23"/>
      <c r="F26" s="23"/>
      <c r="G26" s="23">
        <v>500000</v>
      </c>
    </row>
    <row r="27" ht="18" customHeight="1" spans="1:7">
      <c r="A27" s="34" t="s">
        <v>125</v>
      </c>
      <c r="B27" s="34" t="s">
        <v>126</v>
      </c>
      <c r="C27" s="23">
        <v>58973991.68</v>
      </c>
      <c r="D27" s="23">
        <v>10988391.68</v>
      </c>
      <c r="E27" s="23">
        <v>10213489</v>
      </c>
      <c r="F27" s="23">
        <v>774902.68</v>
      </c>
      <c r="G27" s="23">
        <v>47985600</v>
      </c>
    </row>
    <row r="28" ht="18" customHeight="1" spans="1:7">
      <c r="A28" s="124" t="s">
        <v>127</v>
      </c>
      <c r="B28" s="124" t="s">
        <v>128</v>
      </c>
      <c r="C28" s="23">
        <v>9837928.66</v>
      </c>
      <c r="D28" s="23">
        <v>9082328.66</v>
      </c>
      <c r="E28" s="23">
        <v>8421757</v>
      </c>
      <c r="F28" s="23">
        <v>660571.66</v>
      </c>
      <c r="G28" s="23">
        <v>755600</v>
      </c>
    </row>
    <row r="29" ht="18" customHeight="1" spans="1:7">
      <c r="A29" s="125" t="s">
        <v>129</v>
      </c>
      <c r="B29" s="125" t="s">
        <v>130</v>
      </c>
      <c r="C29" s="23">
        <v>9077328.66</v>
      </c>
      <c r="D29" s="23">
        <v>9077328.66</v>
      </c>
      <c r="E29" s="23">
        <v>8421757</v>
      </c>
      <c r="F29" s="23">
        <v>655571.66</v>
      </c>
      <c r="G29" s="23"/>
    </row>
    <row r="30" ht="18" customHeight="1" spans="1:7">
      <c r="A30" s="125" t="s">
        <v>131</v>
      </c>
      <c r="B30" s="125" t="s">
        <v>132</v>
      </c>
      <c r="C30" s="23">
        <v>760600</v>
      </c>
      <c r="D30" s="23">
        <v>5000</v>
      </c>
      <c r="E30" s="23"/>
      <c r="F30" s="23">
        <v>5000</v>
      </c>
      <c r="G30" s="23">
        <v>755600</v>
      </c>
    </row>
    <row r="31" ht="18" customHeight="1" spans="1:7">
      <c r="A31" s="124" t="s">
        <v>133</v>
      </c>
      <c r="B31" s="124" t="s">
        <v>134</v>
      </c>
      <c r="C31" s="23">
        <v>11650000</v>
      </c>
      <c r="D31" s="23"/>
      <c r="E31" s="23"/>
      <c r="F31" s="23"/>
      <c r="G31" s="23">
        <v>11650000</v>
      </c>
    </row>
    <row r="32" ht="18" customHeight="1" spans="1:7">
      <c r="A32" s="125" t="s">
        <v>135</v>
      </c>
      <c r="B32" s="125" t="s">
        <v>136</v>
      </c>
      <c r="C32" s="23">
        <v>7300000</v>
      </c>
      <c r="D32" s="23"/>
      <c r="E32" s="23"/>
      <c r="F32" s="23"/>
      <c r="G32" s="23">
        <v>7300000</v>
      </c>
    </row>
    <row r="33" ht="18" customHeight="1" spans="1:7">
      <c r="A33" s="125" t="s">
        <v>137</v>
      </c>
      <c r="B33" s="125" t="s">
        <v>138</v>
      </c>
      <c r="C33" s="23">
        <v>4350000</v>
      </c>
      <c r="D33" s="23"/>
      <c r="E33" s="23"/>
      <c r="F33" s="23"/>
      <c r="G33" s="23">
        <v>4350000</v>
      </c>
    </row>
    <row r="34" ht="18" customHeight="1" spans="1:7">
      <c r="A34" s="124" t="s">
        <v>139</v>
      </c>
      <c r="B34" s="124" t="s">
        <v>140</v>
      </c>
      <c r="C34" s="23">
        <v>37486063.02</v>
      </c>
      <c r="D34" s="23">
        <v>1906063.02</v>
      </c>
      <c r="E34" s="23">
        <v>1791732</v>
      </c>
      <c r="F34" s="23">
        <v>114331.02</v>
      </c>
      <c r="G34" s="23">
        <v>35580000</v>
      </c>
    </row>
    <row r="35" ht="18" customHeight="1" spans="1:7">
      <c r="A35" s="125" t="s">
        <v>141</v>
      </c>
      <c r="B35" s="125" t="s">
        <v>140</v>
      </c>
      <c r="C35" s="23">
        <v>37486063.02</v>
      </c>
      <c r="D35" s="23">
        <v>1906063.02</v>
      </c>
      <c r="E35" s="23">
        <v>1791732</v>
      </c>
      <c r="F35" s="23">
        <v>114331.02</v>
      </c>
      <c r="G35" s="23">
        <v>35580000</v>
      </c>
    </row>
    <row r="36" ht="18" customHeight="1" spans="1:7">
      <c r="A36" s="34" t="s">
        <v>145</v>
      </c>
      <c r="B36" s="34" t="s">
        <v>146</v>
      </c>
      <c r="C36" s="23">
        <v>160000</v>
      </c>
      <c r="D36" s="23"/>
      <c r="E36" s="23"/>
      <c r="F36" s="23"/>
      <c r="G36" s="23">
        <v>160000</v>
      </c>
    </row>
    <row r="37" ht="18" customHeight="1" spans="1:7">
      <c r="A37" s="124" t="s">
        <v>147</v>
      </c>
      <c r="B37" s="124" t="s">
        <v>148</v>
      </c>
      <c r="C37" s="23">
        <v>160000</v>
      </c>
      <c r="D37" s="23"/>
      <c r="E37" s="23"/>
      <c r="F37" s="23"/>
      <c r="G37" s="23">
        <v>160000</v>
      </c>
    </row>
    <row r="38" ht="18" customHeight="1" spans="1:7">
      <c r="A38" s="125" t="s">
        <v>149</v>
      </c>
      <c r="B38" s="125" t="s">
        <v>150</v>
      </c>
      <c r="C38" s="23">
        <v>160000</v>
      </c>
      <c r="D38" s="23"/>
      <c r="E38" s="23"/>
      <c r="F38" s="23"/>
      <c r="G38" s="23">
        <v>160000</v>
      </c>
    </row>
    <row r="39" ht="18" customHeight="1" spans="1:7">
      <c r="A39" s="34" t="s">
        <v>151</v>
      </c>
      <c r="B39" s="34" t="s">
        <v>152</v>
      </c>
      <c r="C39" s="23">
        <v>176456523.04</v>
      </c>
      <c r="D39" s="23">
        <v>1040243.04</v>
      </c>
      <c r="E39" s="23">
        <v>1040243.04</v>
      </c>
      <c r="F39" s="23"/>
      <c r="G39" s="23">
        <v>175416280</v>
      </c>
    </row>
    <row r="40" ht="18" customHeight="1" spans="1:7">
      <c r="A40" s="124" t="s">
        <v>153</v>
      </c>
      <c r="B40" s="124" t="s">
        <v>154</v>
      </c>
      <c r="C40" s="23">
        <v>175416280</v>
      </c>
      <c r="D40" s="23"/>
      <c r="E40" s="23"/>
      <c r="F40" s="23"/>
      <c r="G40" s="23">
        <v>175416280</v>
      </c>
    </row>
    <row r="41" ht="18" customHeight="1" spans="1:7">
      <c r="A41" s="125" t="s">
        <v>155</v>
      </c>
      <c r="B41" s="125" t="s">
        <v>156</v>
      </c>
      <c r="C41" s="23">
        <v>141390000</v>
      </c>
      <c r="D41" s="23"/>
      <c r="E41" s="23"/>
      <c r="F41" s="23"/>
      <c r="G41" s="23">
        <v>141390000</v>
      </c>
    </row>
    <row r="42" ht="18" customHeight="1" spans="1:7">
      <c r="A42" s="125" t="s">
        <v>157</v>
      </c>
      <c r="B42" s="125" t="s">
        <v>158</v>
      </c>
      <c r="C42" s="23">
        <v>34025400</v>
      </c>
      <c r="D42" s="23"/>
      <c r="E42" s="23"/>
      <c r="F42" s="23"/>
      <c r="G42" s="23">
        <v>34025400</v>
      </c>
    </row>
    <row r="43" ht="18" customHeight="1" spans="1:7">
      <c r="A43" s="125" t="s">
        <v>159</v>
      </c>
      <c r="B43" s="125" t="s">
        <v>160</v>
      </c>
      <c r="C43" s="23">
        <v>880</v>
      </c>
      <c r="D43" s="23"/>
      <c r="E43" s="23"/>
      <c r="F43" s="23"/>
      <c r="G43" s="23">
        <v>880</v>
      </c>
    </row>
    <row r="44" ht="18" customHeight="1" spans="1:7">
      <c r="A44" s="124" t="s">
        <v>161</v>
      </c>
      <c r="B44" s="124" t="s">
        <v>162</v>
      </c>
      <c r="C44" s="23">
        <v>1040243.04</v>
      </c>
      <c r="D44" s="23">
        <v>1040243.04</v>
      </c>
      <c r="E44" s="23">
        <v>1040243.04</v>
      </c>
      <c r="F44" s="23"/>
      <c r="G44" s="23"/>
    </row>
    <row r="45" ht="18" customHeight="1" spans="1:7">
      <c r="A45" s="125" t="s">
        <v>163</v>
      </c>
      <c r="B45" s="125" t="s">
        <v>164</v>
      </c>
      <c r="C45" s="23">
        <v>1040243.04</v>
      </c>
      <c r="D45" s="23">
        <v>1040243.04</v>
      </c>
      <c r="E45" s="23">
        <v>1040243.04</v>
      </c>
      <c r="F45" s="23"/>
      <c r="G45" s="23"/>
    </row>
    <row r="46" ht="18" customHeight="1" spans="1:7">
      <c r="A46" s="162" t="s">
        <v>165</v>
      </c>
      <c r="B46" s="163" t="s">
        <v>165</v>
      </c>
      <c r="C46" s="23">
        <v>242491961.41</v>
      </c>
      <c r="D46" s="23">
        <v>15830081.41</v>
      </c>
      <c r="E46" s="23">
        <v>15055178.73</v>
      </c>
      <c r="F46" s="23">
        <v>774902.68</v>
      </c>
      <c r="G46" s="23">
        <v>226661880</v>
      </c>
    </row>
  </sheetData>
  <mergeCells count="7">
    <mergeCell ref="A2:G2"/>
    <mergeCell ref="A3:E3"/>
    <mergeCell ref="A4:B4"/>
    <mergeCell ref="D4:F4"/>
    <mergeCell ref="A46:B4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B35" sqref="B35"/>
    </sheetView>
  </sheetViews>
  <sheetFormatPr defaultColWidth="9.14285714285714" defaultRowHeight="14.25" customHeight="1" outlineLevelCol="6"/>
  <cols>
    <col min="1" max="1" width="23.5714285714286" customWidth="1"/>
    <col min="2" max="7" width="22.847619047619" customWidth="1"/>
  </cols>
  <sheetData>
    <row r="1" ht="15" customHeight="1" spans="1:7">
      <c r="A1" s="145"/>
      <c r="B1" s="146"/>
      <c r="C1" s="147"/>
      <c r="D1" s="66"/>
      <c r="G1" s="90" t="s">
        <v>213</v>
      </c>
    </row>
    <row r="2" ht="39" customHeight="1" spans="1:7">
      <c r="A2" s="134" t="str">
        <f>"2025"&amp;"年“三公”经费支出预算表"</f>
        <v>2025年“三公”经费支出预算表</v>
      </c>
      <c r="B2" s="55"/>
      <c r="C2" s="55"/>
      <c r="D2" s="55"/>
      <c r="E2" s="55"/>
      <c r="F2" s="55"/>
      <c r="G2" s="55"/>
    </row>
    <row r="3" ht="18.75" customHeight="1" spans="1:7">
      <c r="A3" s="42" t="str">
        <f>"单位名称："&amp;"临沧市临翔区住房和城乡建设局"</f>
        <v>单位名称：临沧市临翔区住房和城乡建设局</v>
      </c>
      <c r="B3" s="146"/>
      <c r="C3" s="147"/>
      <c r="D3" s="66"/>
      <c r="E3" s="30"/>
      <c r="G3" s="90" t="s">
        <v>214</v>
      </c>
    </row>
    <row r="4" ht="18.75" customHeight="1" spans="1:7">
      <c r="A4" s="10" t="s">
        <v>215</v>
      </c>
      <c r="B4" s="10" t="s">
        <v>216</v>
      </c>
      <c r="C4" s="31" t="s">
        <v>217</v>
      </c>
      <c r="D4" s="12" t="s">
        <v>218</v>
      </c>
      <c r="E4" s="13"/>
      <c r="F4" s="14"/>
      <c r="G4" s="31" t="s">
        <v>219</v>
      </c>
    </row>
    <row r="5" ht="18.75" customHeight="1" spans="1:7">
      <c r="A5" s="17"/>
      <c r="B5" s="148"/>
      <c r="C5" s="33"/>
      <c r="D5" s="70" t="s">
        <v>58</v>
      </c>
      <c r="E5" s="70" t="s">
        <v>220</v>
      </c>
      <c r="F5" s="70" t="s">
        <v>221</v>
      </c>
      <c r="G5" s="33"/>
    </row>
    <row r="6" ht="18.75" customHeight="1" spans="1:7">
      <c r="A6" s="149" t="s">
        <v>56</v>
      </c>
      <c r="B6" s="150">
        <v>1</v>
      </c>
      <c r="C6" s="151">
        <v>2</v>
      </c>
      <c r="D6" s="152">
        <v>3</v>
      </c>
      <c r="E6" s="152">
        <v>4</v>
      </c>
      <c r="F6" s="152">
        <v>5</v>
      </c>
      <c r="G6" s="151">
        <v>6</v>
      </c>
    </row>
    <row r="7" ht="18.75" customHeight="1" spans="1:7">
      <c r="A7" s="149" t="s">
        <v>56</v>
      </c>
      <c r="B7" s="153">
        <v>80000</v>
      </c>
      <c r="C7" s="153"/>
      <c r="D7" s="153">
        <v>45000</v>
      </c>
      <c r="E7" s="153"/>
      <c r="F7" s="153">
        <v>45000</v>
      </c>
      <c r="G7" s="153">
        <v>35000</v>
      </c>
    </row>
    <row r="8" ht="18.75" customHeight="1" spans="1:7">
      <c r="A8" s="154" t="s">
        <v>222</v>
      </c>
      <c r="B8" s="153">
        <v>40000</v>
      </c>
      <c r="C8" s="153"/>
      <c r="D8" s="153">
        <v>20000</v>
      </c>
      <c r="E8" s="153"/>
      <c r="F8" s="153">
        <v>20000</v>
      </c>
      <c r="G8" s="153">
        <v>20000</v>
      </c>
    </row>
    <row r="9" ht="18.75" customHeight="1" spans="1:7">
      <c r="A9" s="154" t="s">
        <v>223</v>
      </c>
      <c r="B9" s="153">
        <v>40000</v>
      </c>
      <c r="C9" s="153"/>
      <c r="D9" s="153">
        <v>25000</v>
      </c>
      <c r="E9" s="153"/>
      <c r="F9" s="153">
        <v>25000</v>
      </c>
      <c r="G9" s="153">
        <v>15000</v>
      </c>
    </row>
    <row r="10" ht="18.75" customHeight="1" spans="1:7">
      <c r="A10" s="154" t="s">
        <v>224</v>
      </c>
      <c r="B10" s="153"/>
      <c r="C10" s="153"/>
      <c r="D10" s="153"/>
      <c r="E10" s="153"/>
      <c r="F10" s="153"/>
      <c r="G10" s="153"/>
    </row>
    <row r="11" ht="18.75" customHeight="1" spans="1:7">
      <c r="A11" s="154" t="s">
        <v>225</v>
      </c>
      <c r="B11" s="153"/>
      <c r="C11" s="153"/>
      <c r="D11" s="153"/>
      <c r="E11" s="153"/>
      <c r="F11" s="153"/>
      <c r="G11" s="153"/>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03"/>
  <sheetViews>
    <sheetView showZeros="0" workbookViewId="0">
      <selection activeCell="G1" sqref="G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32"/>
      <c r="D1" s="133"/>
      <c r="E1" s="133"/>
      <c r="F1" s="133"/>
      <c r="G1" s="133"/>
      <c r="H1" s="72"/>
      <c r="I1" s="72"/>
      <c r="J1" s="72"/>
      <c r="K1" s="72"/>
      <c r="L1" s="72"/>
      <c r="M1" s="72"/>
      <c r="N1" s="30"/>
      <c r="O1" s="30"/>
      <c r="P1" s="30"/>
      <c r="Q1" s="72"/>
      <c r="U1" s="132"/>
      <c r="W1" s="39" t="s">
        <v>226</v>
      </c>
    </row>
    <row r="2" ht="39.75" customHeight="1" spans="1:23">
      <c r="A2" s="134" t="str">
        <f>"2025"&amp;"年部门基本支出预算表"</f>
        <v>2025年部门基本支出预算表</v>
      </c>
      <c r="B2" s="55"/>
      <c r="C2" s="55"/>
      <c r="D2" s="55"/>
      <c r="E2" s="55"/>
      <c r="F2" s="55"/>
      <c r="G2" s="55"/>
      <c r="H2" s="55"/>
      <c r="I2" s="55"/>
      <c r="J2" s="55"/>
      <c r="K2" s="55"/>
      <c r="L2" s="55"/>
      <c r="M2" s="55"/>
      <c r="N2" s="6"/>
      <c r="O2" s="6"/>
      <c r="P2" s="6"/>
      <c r="Q2" s="55"/>
      <c r="R2" s="55"/>
      <c r="S2" s="55"/>
      <c r="T2" s="55"/>
      <c r="U2" s="55"/>
      <c r="V2" s="55"/>
      <c r="W2" s="55"/>
    </row>
    <row r="3" ht="18.75" customHeight="1" spans="1:23">
      <c r="A3" s="7" t="str">
        <f>"单位名称："&amp;"临沧市临翔区住房和城乡建设局"</f>
        <v>单位名称：临沧市临翔区住房和城乡建设局</v>
      </c>
      <c r="B3" s="135"/>
      <c r="C3" s="135"/>
      <c r="D3" s="135"/>
      <c r="E3" s="135"/>
      <c r="F3" s="135"/>
      <c r="G3" s="135"/>
      <c r="H3" s="76"/>
      <c r="I3" s="76"/>
      <c r="J3" s="76"/>
      <c r="K3" s="76"/>
      <c r="L3" s="76"/>
      <c r="M3" s="76"/>
      <c r="N3" s="96"/>
      <c r="O3" s="96"/>
      <c r="P3" s="96"/>
      <c r="Q3" s="76"/>
      <c r="U3" s="132"/>
      <c r="W3" s="39" t="s">
        <v>214</v>
      </c>
    </row>
    <row r="4" ht="18" customHeight="1" spans="1:23">
      <c r="A4" s="10" t="s">
        <v>227</v>
      </c>
      <c r="B4" s="10" t="s">
        <v>228</v>
      </c>
      <c r="C4" s="10" t="s">
        <v>229</v>
      </c>
      <c r="D4" s="10" t="s">
        <v>230</v>
      </c>
      <c r="E4" s="10" t="s">
        <v>231</v>
      </c>
      <c r="F4" s="10" t="s">
        <v>232</v>
      </c>
      <c r="G4" s="10" t="s">
        <v>233</v>
      </c>
      <c r="H4" s="136" t="s">
        <v>234</v>
      </c>
      <c r="I4" s="68" t="s">
        <v>234</v>
      </c>
      <c r="J4" s="68"/>
      <c r="K4" s="68"/>
      <c r="L4" s="68"/>
      <c r="M4" s="68"/>
      <c r="N4" s="13"/>
      <c r="O4" s="13"/>
      <c r="P4" s="13"/>
      <c r="Q4" s="79" t="s">
        <v>62</v>
      </c>
      <c r="R4" s="68" t="s">
        <v>81</v>
      </c>
      <c r="S4" s="68"/>
      <c r="T4" s="68"/>
      <c r="U4" s="68"/>
      <c r="V4" s="68"/>
      <c r="W4" s="140"/>
    </row>
    <row r="5" ht="18" customHeight="1" spans="1:23">
      <c r="A5" s="15"/>
      <c r="B5" s="131"/>
      <c r="C5" s="15"/>
      <c r="D5" s="15"/>
      <c r="E5" s="15"/>
      <c r="F5" s="15"/>
      <c r="G5" s="15"/>
      <c r="H5" s="110" t="s">
        <v>235</v>
      </c>
      <c r="I5" s="136" t="s">
        <v>59</v>
      </c>
      <c r="J5" s="68"/>
      <c r="K5" s="68"/>
      <c r="L5" s="68"/>
      <c r="M5" s="140"/>
      <c r="N5" s="12" t="s">
        <v>236</v>
      </c>
      <c r="O5" s="13"/>
      <c r="P5" s="14"/>
      <c r="Q5" s="10" t="s">
        <v>62</v>
      </c>
      <c r="R5" s="136" t="s">
        <v>81</v>
      </c>
      <c r="S5" s="79" t="s">
        <v>65</v>
      </c>
      <c r="T5" s="68" t="s">
        <v>81</v>
      </c>
      <c r="U5" s="79" t="s">
        <v>67</v>
      </c>
      <c r="V5" s="79" t="s">
        <v>68</v>
      </c>
      <c r="W5" s="142" t="s">
        <v>69</v>
      </c>
    </row>
    <row r="6" ht="18.75" customHeight="1" spans="1:23">
      <c r="A6" s="32"/>
      <c r="B6" s="32"/>
      <c r="C6" s="32"/>
      <c r="D6" s="32"/>
      <c r="E6" s="32"/>
      <c r="F6" s="32"/>
      <c r="G6" s="32"/>
      <c r="H6" s="32"/>
      <c r="I6" s="141" t="s">
        <v>237</v>
      </c>
      <c r="J6" s="10" t="s">
        <v>238</v>
      </c>
      <c r="K6" s="10" t="s">
        <v>239</v>
      </c>
      <c r="L6" s="10" t="s">
        <v>240</v>
      </c>
      <c r="M6" s="10" t="s">
        <v>241</v>
      </c>
      <c r="N6" s="10" t="s">
        <v>59</v>
      </c>
      <c r="O6" s="10" t="s">
        <v>60</v>
      </c>
      <c r="P6" s="10" t="s">
        <v>61</v>
      </c>
      <c r="Q6" s="32"/>
      <c r="R6" s="10" t="s">
        <v>58</v>
      </c>
      <c r="S6" s="10" t="s">
        <v>65</v>
      </c>
      <c r="T6" s="10" t="s">
        <v>242</v>
      </c>
      <c r="U6" s="10" t="s">
        <v>67</v>
      </c>
      <c r="V6" s="10" t="s">
        <v>68</v>
      </c>
      <c r="W6" s="10" t="s">
        <v>69</v>
      </c>
    </row>
    <row r="7" ht="37.5" customHeight="1" spans="1:23">
      <c r="A7" s="113"/>
      <c r="B7" s="113"/>
      <c r="C7" s="113"/>
      <c r="D7" s="113"/>
      <c r="E7" s="113"/>
      <c r="F7" s="113"/>
      <c r="G7" s="113"/>
      <c r="H7" s="113"/>
      <c r="I7" s="95"/>
      <c r="J7" s="17" t="s">
        <v>243</v>
      </c>
      <c r="K7" s="17" t="s">
        <v>239</v>
      </c>
      <c r="L7" s="17" t="s">
        <v>240</v>
      </c>
      <c r="M7" s="17" t="s">
        <v>241</v>
      </c>
      <c r="N7" s="17" t="s">
        <v>239</v>
      </c>
      <c r="O7" s="17" t="s">
        <v>240</v>
      </c>
      <c r="P7" s="17" t="s">
        <v>241</v>
      </c>
      <c r="Q7" s="17" t="s">
        <v>62</v>
      </c>
      <c r="R7" s="17" t="s">
        <v>58</v>
      </c>
      <c r="S7" s="17" t="s">
        <v>65</v>
      </c>
      <c r="T7" s="17" t="s">
        <v>242</v>
      </c>
      <c r="U7" s="17" t="s">
        <v>67</v>
      </c>
      <c r="V7" s="17" t="s">
        <v>68</v>
      </c>
      <c r="W7" s="17" t="s">
        <v>69</v>
      </c>
    </row>
    <row r="8" ht="19.5" customHeight="1" spans="1:23">
      <c r="A8" s="137">
        <v>1</v>
      </c>
      <c r="B8" s="137">
        <v>2</v>
      </c>
      <c r="C8" s="137">
        <v>3</v>
      </c>
      <c r="D8" s="137">
        <v>4</v>
      </c>
      <c r="E8" s="137">
        <v>5</v>
      </c>
      <c r="F8" s="137">
        <v>6</v>
      </c>
      <c r="G8" s="137">
        <v>7</v>
      </c>
      <c r="H8" s="137">
        <v>8</v>
      </c>
      <c r="I8" s="137">
        <v>9</v>
      </c>
      <c r="J8" s="137">
        <v>10</v>
      </c>
      <c r="K8" s="137">
        <v>11</v>
      </c>
      <c r="L8" s="137">
        <v>12</v>
      </c>
      <c r="M8" s="137">
        <v>13</v>
      </c>
      <c r="N8" s="137">
        <v>14</v>
      </c>
      <c r="O8" s="137">
        <v>15</v>
      </c>
      <c r="P8" s="137">
        <v>16</v>
      </c>
      <c r="Q8" s="137">
        <v>17</v>
      </c>
      <c r="R8" s="137">
        <v>18</v>
      </c>
      <c r="S8" s="137">
        <v>19</v>
      </c>
      <c r="T8" s="137">
        <v>20</v>
      </c>
      <c r="U8" s="137">
        <v>21</v>
      </c>
      <c r="V8" s="137">
        <v>22</v>
      </c>
      <c r="W8" s="137">
        <v>23</v>
      </c>
    </row>
    <row r="9" ht="21" customHeight="1" spans="1:23">
      <c r="A9" s="138" t="s">
        <v>71</v>
      </c>
      <c r="B9" s="138"/>
      <c r="C9" s="138"/>
      <c r="D9" s="138"/>
      <c r="E9" s="138"/>
      <c r="F9" s="138"/>
      <c r="G9" s="138"/>
      <c r="H9" s="23">
        <v>15830081.41</v>
      </c>
      <c r="I9" s="23">
        <v>15830081.41</v>
      </c>
      <c r="J9" s="23"/>
      <c r="K9" s="23"/>
      <c r="L9" s="23">
        <v>15830081.41</v>
      </c>
      <c r="M9" s="23"/>
      <c r="N9" s="23"/>
      <c r="O9" s="23"/>
      <c r="P9" s="23"/>
      <c r="Q9" s="23"/>
      <c r="R9" s="23"/>
      <c r="S9" s="23"/>
      <c r="T9" s="23"/>
      <c r="U9" s="23"/>
      <c r="V9" s="23"/>
      <c r="W9" s="23"/>
    </row>
    <row r="10" ht="21" customHeight="1" spans="1:23">
      <c r="A10" s="139" t="s">
        <v>71</v>
      </c>
      <c r="B10" s="21"/>
      <c r="C10" s="21"/>
      <c r="D10" s="21"/>
      <c r="E10" s="21"/>
      <c r="F10" s="21"/>
      <c r="G10" s="21"/>
      <c r="H10" s="23">
        <v>12668731.17</v>
      </c>
      <c r="I10" s="23">
        <v>12668731.17</v>
      </c>
      <c r="J10" s="23"/>
      <c r="K10" s="23"/>
      <c r="L10" s="23">
        <v>12668731.17</v>
      </c>
      <c r="M10" s="23"/>
      <c r="N10" s="23"/>
      <c r="O10" s="23"/>
      <c r="P10" s="23"/>
      <c r="Q10" s="23"/>
      <c r="R10" s="23"/>
      <c r="S10" s="23"/>
      <c r="T10" s="23"/>
      <c r="U10" s="23"/>
      <c r="V10" s="23"/>
      <c r="W10" s="23"/>
    </row>
    <row r="11" ht="21" customHeight="1" spans="1:23">
      <c r="A11" s="25"/>
      <c r="B11" s="21" t="s">
        <v>244</v>
      </c>
      <c r="C11" s="21" t="s">
        <v>245</v>
      </c>
      <c r="D11" s="21" t="s">
        <v>129</v>
      </c>
      <c r="E11" s="21" t="s">
        <v>130</v>
      </c>
      <c r="F11" s="21" t="s">
        <v>246</v>
      </c>
      <c r="G11" s="21" t="s">
        <v>247</v>
      </c>
      <c r="H11" s="23">
        <v>559164</v>
      </c>
      <c r="I11" s="23">
        <v>559164</v>
      </c>
      <c r="J11" s="23"/>
      <c r="K11" s="23"/>
      <c r="L11" s="23">
        <v>559164</v>
      </c>
      <c r="M11" s="23"/>
      <c r="N11" s="23"/>
      <c r="O11" s="23"/>
      <c r="P11" s="23"/>
      <c r="Q11" s="23"/>
      <c r="R11" s="23"/>
      <c r="S11" s="23"/>
      <c r="T11" s="23"/>
      <c r="U11" s="23"/>
      <c r="V11" s="23"/>
      <c r="W11" s="23"/>
    </row>
    <row r="12" ht="21" customHeight="1" spans="1:23">
      <c r="A12" s="25"/>
      <c r="B12" s="21" t="s">
        <v>248</v>
      </c>
      <c r="C12" s="21" t="s">
        <v>249</v>
      </c>
      <c r="D12" s="21" t="s">
        <v>129</v>
      </c>
      <c r="E12" s="21" t="s">
        <v>130</v>
      </c>
      <c r="F12" s="21" t="s">
        <v>246</v>
      </c>
      <c r="G12" s="21" t="s">
        <v>247</v>
      </c>
      <c r="H12" s="23">
        <v>2874312</v>
      </c>
      <c r="I12" s="23">
        <v>2874312</v>
      </c>
      <c r="J12" s="23"/>
      <c r="K12" s="23"/>
      <c r="L12" s="23">
        <v>2874312</v>
      </c>
      <c r="M12" s="23"/>
      <c r="N12" s="23"/>
      <c r="O12" s="23"/>
      <c r="P12" s="23"/>
      <c r="Q12" s="23"/>
      <c r="R12" s="23"/>
      <c r="S12" s="23"/>
      <c r="T12" s="23"/>
      <c r="U12" s="23"/>
      <c r="V12" s="23"/>
      <c r="W12" s="23"/>
    </row>
    <row r="13" ht="21" customHeight="1" spans="1:23">
      <c r="A13" s="25"/>
      <c r="B13" s="21" t="s">
        <v>244</v>
      </c>
      <c r="C13" s="21" t="s">
        <v>245</v>
      </c>
      <c r="D13" s="21" t="s">
        <v>129</v>
      </c>
      <c r="E13" s="21" t="s">
        <v>130</v>
      </c>
      <c r="F13" s="21" t="s">
        <v>250</v>
      </c>
      <c r="G13" s="21" t="s">
        <v>251</v>
      </c>
      <c r="H13" s="23">
        <v>704736</v>
      </c>
      <c r="I13" s="23">
        <v>704736</v>
      </c>
      <c r="J13" s="23"/>
      <c r="K13" s="23"/>
      <c r="L13" s="23">
        <v>704736</v>
      </c>
      <c r="M13" s="23"/>
      <c r="N13" s="23"/>
      <c r="O13" s="23"/>
      <c r="P13" s="23"/>
      <c r="Q13" s="23"/>
      <c r="R13" s="23"/>
      <c r="S13" s="23"/>
      <c r="T13" s="23"/>
      <c r="U13" s="23"/>
      <c r="V13" s="23"/>
      <c r="W13" s="23"/>
    </row>
    <row r="14" ht="21" customHeight="1" spans="1:23">
      <c r="A14" s="25"/>
      <c r="B14" s="21" t="s">
        <v>248</v>
      </c>
      <c r="C14" s="21" t="s">
        <v>249</v>
      </c>
      <c r="D14" s="21" t="s">
        <v>129</v>
      </c>
      <c r="E14" s="21" t="s">
        <v>130</v>
      </c>
      <c r="F14" s="21" t="s">
        <v>250</v>
      </c>
      <c r="G14" s="21" t="s">
        <v>251</v>
      </c>
      <c r="H14" s="23">
        <v>207444</v>
      </c>
      <c r="I14" s="23">
        <v>207444</v>
      </c>
      <c r="J14" s="23"/>
      <c r="K14" s="23"/>
      <c r="L14" s="23">
        <v>207444</v>
      </c>
      <c r="M14" s="23"/>
      <c r="N14" s="23"/>
      <c r="O14" s="23"/>
      <c r="P14" s="23"/>
      <c r="Q14" s="23"/>
      <c r="R14" s="23"/>
      <c r="S14" s="23"/>
      <c r="T14" s="23"/>
      <c r="U14" s="23"/>
      <c r="V14" s="23"/>
      <c r="W14" s="23"/>
    </row>
    <row r="15" ht="21" customHeight="1" spans="1:23">
      <c r="A15" s="25"/>
      <c r="B15" s="21" t="s">
        <v>252</v>
      </c>
      <c r="C15" s="21" t="s">
        <v>253</v>
      </c>
      <c r="D15" s="21" t="s">
        <v>129</v>
      </c>
      <c r="E15" s="21" t="s">
        <v>130</v>
      </c>
      <c r="F15" s="21" t="s">
        <v>254</v>
      </c>
      <c r="G15" s="21" t="s">
        <v>255</v>
      </c>
      <c r="H15" s="23">
        <v>244620</v>
      </c>
      <c r="I15" s="23">
        <v>244620</v>
      </c>
      <c r="J15" s="23"/>
      <c r="K15" s="23"/>
      <c r="L15" s="23">
        <v>244620</v>
      </c>
      <c r="M15" s="23"/>
      <c r="N15" s="23"/>
      <c r="O15" s="23"/>
      <c r="P15" s="23"/>
      <c r="Q15" s="23"/>
      <c r="R15" s="23"/>
      <c r="S15" s="23"/>
      <c r="T15" s="23"/>
      <c r="U15" s="23"/>
      <c r="V15" s="23"/>
      <c r="W15" s="23"/>
    </row>
    <row r="16" ht="21" customHeight="1" spans="1:23">
      <c r="A16" s="25"/>
      <c r="B16" s="21" t="s">
        <v>244</v>
      </c>
      <c r="C16" s="21" t="s">
        <v>245</v>
      </c>
      <c r="D16" s="21" t="s">
        <v>129</v>
      </c>
      <c r="E16" s="21" t="s">
        <v>130</v>
      </c>
      <c r="F16" s="21" t="s">
        <v>254</v>
      </c>
      <c r="G16" s="21" t="s">
        <v>255</v>
      </c>
      <c r="H16" s="23">
        <v>46597</v>
      </c>
      <c r="I16" s="23">
        <v>46597</v>
      </c>
      <c r="J16" s="23"/>
      <c r="K16" s="23"/>
      <c r="L16" s="23">
        <v>46597</v>
      </c>
      <c r="M16" s="23"/>
      <c r="N16" s="23"/>
      <c r="O16" s="23"/>
      <c r="P16" s="23"/>
      <c r="Q16" s="23"/>
      <c r="R16" s="23"/>
      <c r="S16" s="23"/>
      <c r="T16" s="23"/>
      <c r="U16" s="23"/>
      <c r="V16" s="23"/>
      <c r="W16" s="23"/>
    </row>
    <row r="17" ht="21" customHeight="1" spans="1:23">
      <c r="A17" s="25"/>
      <c r="B17" s="21" t="s">
        <v>248</v>
      </c>
      <c r="C17" s="21" t="s">
        <v>249</v>
      </c>
      <c r="D17" s="21" t="s">
        <v>129</v>
      </c>
      <c r="E17" s="21" t="s">
        <v>130</v>
      </c>
      <c r="F17" s="21" t="s">
        <v>256</v>
      </c>
      <c r="G17" s="21" t="s">
        <v>257</v>
      </c>
      <c r="H17" s="23">
        <v>865980</v>
      </c>
      <c r="I17" s="23">
        <v>865980</v>
      </c>
      <c r="J17" s="23"/>
      <c r="K17" s="23"/>
      <c r="L17" s="23">
        <v>865980</v>
      </c>
      <c r="M17" s="23"/>
      <c r="N17" s="23"/>
      <c r="O17" s="23"/>
      <c r="P17" s="23"/>
      <c r="Q17" s="23"/>
      <c r="R17" s="23"/>
      <c r="S17" s="23"/>
      <c r="T17" s="23"/>
      <c r="U17" s="23"/>
      <c r="V17" s="23"/>
      <c r="W17" s="23"/>
    </row>
    <row r="18" ht="21" customHeight="1" spans="1:23">
      <c r="A18" s="25"/>
      <c r="B18" s="21" t="s">
        <v>258</v>
      </c>
      <c r="C18" s="21" t="s">
        <v>259</v>
      </c>
      <c r="D18" s="21" t="s">
        <v>129</v>
      </c>
      <c r="E18" s="21" t="s">
        <v>130</v>
      </c>
      <c r="F18" s="21" t="s">
        <v>256</v>
      </c>
      <c r="G18" s="21" t="s">
        <v>257</v>
      </c>
      <c r="H18" s="23">
        <v>1152000</v>
      </c>
      <c r="I18" s="23">
        <v>1152000</v>
      </c>
      <c r="J18" s="23"/>
      <c r="K18" s="23"/>
      <c r="L18" s="23">
        <v>1152000</v>
      </c>
      <c r="M18" s="23"/>
      <c r="N18" s="23"/>
      <c r="O18" s="23"/>
      <c r="P18" s="23"/>
      <c r="Q18" s="23"/>
      <c r="R18" s="23"/>
      <c r="S18" s="23"/>
      <c r="T18" s="23"/>
      <c r="U18" s="23"/>
      <c r="V18" s="23"/>
      <c r="W18" s="23"/>
    </row>
    <row r="19" ht="21" customHeight="1" spans="1:23">
      <c r="A19" s="25"/>
      <c r="B19" s="21" t="s">
        <v>248</v>
      </c>
      <c r="C19" s="21" t="s">
        <v>249</v>
      </c>
      <c r="D19" s="21" t="s">
        <v>129</v>
      </c>
      <c r="E19" s="21" t="s">
        <v>130</v>
      </c>
      <c r="F19" s="21" t="s">
        <v>256</v>
      </c>
      <c r="G19" s="21" t="s">
        <v>257</v>
      </c>
      <c r="H19" s="23">
        <v>1766904</v>
      </c>
      <c r="I19" s="23">
        <v>1766904</v>
      </c>
      <c r="J19" s="23"/>
      <c r="K19" s="23"/>
      <c r="L19" s="23">
        <v>1766904</v>
      </c>
      <c r="M19" s="23"/>
      <c r="N19" s="23"/>
      <c r="O19" s="23"/>
      <c r="P19" s="23"/>
      <c r="Q19" s="23"/>
      <c r="R19" s="23"/>
      <c r="S19" s="23"/>
      <c r="T19" s="23"/>
      <c r="U19" s="23"/>
      <c r="V19" s="23"/>
      <c r="W19" s="23"/>
    </row>
    <row r="20" ht="21" customHeight="1" spans="1:23">
      <c r="A20" s="25"/>
      <c r="B20" s="21" t="s">
        <v>260</v>
      </c>
      <c r="C20" s="21" t="s">
        <v>261</v>
      </c>
      <c r="D20" s="21" t="s">
        <v>95</v>
      </c>
      <c r="E20" s="21" t="s">
        <v>96</v>
      </c>
      <c r="F20" s="21" t="s">
        <v>262</v>
      </c>
      <c r="G20" s="21" t="s">
        <v>263</v>
      </c>
      <c r="H20" s="23">
        <v>914342.4</v>
      </c>
      <c r="I20" s="23">
        <v>914342.4</v>
      </c>
      <c r="J20" s="23"/>
      <c r="K20" s="23"/>
      <c r="L20" s="23">
        <v>914342.4</v>
      </c>
      <c r="M20" s="23"/>
      <c r="N20" s="23"/>
      <c r="O20" s="23"/>
      <c r="P20" s="23"/>
      <c r="Q20" s="23"/>
      <c r="R20" s="23"/>
      <c r="S20" s="23"/>
      <c r="T20" s="23"/>
      <c r="U20" s="23"/>
      <c r="V20" s="23"/>
      <c r="W20" s="23"/>
    </row>
    <row r="21" ht="21" customHeight="1" spans="1:23">
      <c r="A21" s="25"/>
      <c r="B21" s="21" t="s">
        <v>260</v>
      </c>
      <c r="C21" s="21" t="s">
        <v>261</v>
      </c>
      <c r="D21" s="21" t="s">
        <v>95</v>
      </c>
      <c r="E21" s="21" t="s">
        <v>96</v>
      </c>
      <c r="F21" s="21" t="s">
        <v>262</v>
      </c>
      <c r="G21" s="21" t="s">
        <v>263</v>
      </c>
      <c r="H21" s="23">
        <v>237811.2</v>
      </c>
      <c r="I21" s="23">
        <v>237811.2</v>
      </c>
      <c r="J21" s="23"/>
      <c r="K21" s="23"/>
      <c r="L21" s="23">
        <v>237811.2</v>
      </c>
      <c r="M21" s="23"/>
      <c r="N21" s="23"/>
      <c r="O21" s="23"/>
      <c r="P21" s="23"/>
      <c r="Q21" s="23"/>
      <c r="R21" s="23"/>
      <c r="S21" s="23"/>
      <c r="T21" s="23"/>
      <c r="U21" s="23"/>
      <c r="V21" s="23"/>
      <c r="W21" s="23"/>
    </row>
    <row r="22" ht="21" customHeight="1" spans="1:23">
      <c r="A22" s="25"/>
      <c r="B22" s="21" t="s">
        <v>260</v>
      </c>
      <c r="C22" s="21" t="s">
        <v>261</v>
      </c>
      <c r="D22" s="21" t="s">
        <v>110</v>
      </c>
      <c r="E22" s="21" t="s">
        <v>111</v>
      </c>
      <c r="F22" s="21" t="s">
        <v>264</v>
      </c>
      <c r="G22" s="21" t="s">
        <v>265</v>
      </c>
      <c r="H22" s="23">
        <v>405739.44</v>
      </c>
      <c r="I22" s="23">
        <v>405739.44</v>
      </c>
      <c r="J22" s="23"/>
      <c r="K22" s="23"/>
      <c r="L22" s="23">
        <v>405739.44</v>
      </c>
      <c r="M22" s="23"/>
      <c r="N22" s="23"/>
      <c r="O22" s="23"/>
      <c r="P22" s="23"/>
      <c r="Q22" s="23"/>
      <c r="R22" s="23"/>
      <c r="S22" s="23"/>
      <c r="T22" s="23"/>
      <c r="U22" s="23"/>
      <c r="V22" s="23"/>
      <c r="W22" s="23"/>
    </row>
    <row r="23" ht="21" customHeight="1" spans="1:23">
      <c r="A23" s="25"/>
      <c r="B23" s="21" t="s">
        <v>260</v>
      </c>
      <c r="C23" s="21" t="s">
        <v>261</v>
      </c>
      <c r="D23" s="21" t="s">
        <v>108</v>
      </c>
      <c r="E23" s="21" t="s">
        <v>109</v>
      </c>
      <c r="F23" s="21" t="s">
        <v>264</v>
      </c>
      <c r="G23" s="21" t="s">
        <v>265</v>
      </c>
      <c r="H23" s="23">
        <v>105528.72</v>
      </c>
      <c r="I23" s="23">
        <v>105528.72</v>
      </c>
      <c r="J23" s="23"/>
      <c r="K23" s="23"/>
      <c r="L23" s="23">
        <v>105528.72</v>
      </c>
      <c r="M23" s="23"/>
      <c r="N23" s="23"/>
      <c r="O23" s="23"/>
      <c r="P23" s="23"/>
      <c r="Q23" s="23"/>
      <c r="R23" s="23"/>
      <c r="S23" s="23"/>
      <c r="T23" s="23"/>
      <c r="U23" s="23"/>
      <c r="V23" s="23"/>
      <c r="W23" s="23"/>
    </row>
    <row r="24" ht="21" customHeight="1" spans="1:23">
      <c r="A24" s="25"/>
      <c r="B24" s="21" t="s">
        <v>260</v>
      </c>
      <c r="C24" s="21" t="s">
        <v>261</v>
      </c>
      <c r="D24" s="21" t="s">
        <v>112</v>
      </c>
      <c r="E24" s="21" t="s">
        <v>113</v>
      </c>
      <c r="F24" s="21" t="s">
        <v>266</v>
      </c>
      <c r="G24" s="21" t="s">
        <v>267</v>
      </c>
      <c r="H24" s="23">
        <v>171439.2</v>
      </c>
      <c r="I24" s="23">
        <v>171439.2</v>
      </c>
      <c r="J24" s="23"/>
      <c r="K24" s="23"/>
      <c r="L24" s="23">
        <v>171439.2</v>
      </c>
      <c r="M24" s="23"/>
      <c r="N24" s="23"/>
      <c r="O24" s="23"/>
      <c r="P24" s="23"/>
      <c r="Q24" s="23"/>
      <c r="R24" s="23"/>
      <c r="S24" s="23"/>
      <c r="T24" s="23"/>
      <c r="U24" s="23"/>
      <c r="V24" s="23"/>
      <c r="W24" s="23"/>
    </row>
    <row r="25" ht="21" customHeight="1" spans="1:23">
      <c r="A25" s="25"/>
      <c r="B25" s="21" t="s">
        <v>260</v>
      </c>
      <c r="C25" s="21" t="s">
        <v>261</v>
      </c>
      <c r="D25" s="21" t="s">
        <v>112</v>
      </c>
      <c r="E25" s="21" t="s">
        <v>113</v>
      </c>
      <c r="F25" s="21" t="s">
        <v>266</v>
      </c>
      <c r="G25" s="21" t="s">
        <v>267</v>
      </c>
      <c r="H25" s="23">
        <v>72595.5</v>
      </c>
      <c r="I25" s="23">
        <v>72595.5</v>
      </c>
      <c r="J25" s="23"/>
      <c r="K25" s="23"/>
      <c r="L25" s="23">
        <v>72595.5</v>
      </c>
      <c r="M25" s="23"/>
      <c r="N25" s="23"/>
      <c r="O25" s="23"/>
      <c r="P25" s="23"/>
      <c r="Q25" s="23"/>
      <c r="R25" s="23"/>
      <c r="S25" s="23"/>
      <c r="T25" s="23"/>
      <c r="U25" s="23"/>
      <c r="V25" s="23"/>
      <c r="W25" s="23"/>
    </row>
    <row r="26" ht="21" customHeight="1" spans="1:23">
      <c r="A26" s="25"/>
      <c r="B26" s="21" t="s">
        <v>260</v>
      </c>
      <c r="C26" s="21" t="s">
        <v>261</v>
      </c>
      <c r="D26" s="21" t="s">
        <v>112</v>
      </c>
      <c r="E26" s="21" t="s">
        <v>113</v>
      </c>
      <c r="F26" s="21" t="s">
        <v>266</v>
      </c>
      <c r="G26" s="21" t="s">
        <v>267</v>
      </c>
      <c r="H26" s="23">
        <v>9210.47</v>
      </c>
      <c r="I26" s="23">
        <v>9210.47</v>
      </c>
      <c r="J26" s="23"/>
      <c r="K26" s="23"/>
      <c r="L26" s="23">
        <v>9210.47</v>
      </c>
      <c r="M26" s="23"/>
      <c r="N26" s="23"/>
      <c r="O26" s="23"/>
      <c r="P26" s="23"/>
      <c r="Q26" s="23"/>
      <c r="R26" s="23"/>
      <c r="S26" s="23"/>
      <c r="T26" s="23"/>
      <c r="U26" s="23"/>
      <c r="V26" s="23"/>
      <c r="W26" s="23"/>
    </row>
    <row r="27" ht="21" customHeight="1" spans="1:23">
      <c r="A27" s="25"/>
      <c r="B27" s="21" t="s">
        <v>260</v>
      </c>
      <c r="C27" s="21" t="s">
        <v>261</v>
      </c>
      <c r="D27" s="21" t="s">
        <v>112</v>
      </c>
      <c r="E27" s="21" t="s">
        <v>113</v>
      </c>
      <c r="F27" s="21" t="s">
        <v>266</v>
      </c>
      <c r="G27" s="21" t="s">
        <v>267</v>
      </c>
      <c r="H27" s="23">
        <v>44589.6</v>
      </c>
      <c r="I27" s="23">
        <v>44589.6</v>
      </c>
      <c r="J27" s="23"/>
      <c r="K27" s="23"/>
      <c r="L27" s="23">
        <v>44589.6</v>
      </c>
      <c r="M27" s="23"/>
      <c r="N27" s="23"/>
      <c r="O27" s="23"/>
      <c r="P27" s="23"/>
      <c r="Q27" s="23"/>
      <c r="R27" s="23"/>
      <c r="S27" s="23"/>
      <c r="T27" s="23"/>
      <c r="U27" s="23"/>
      <c r="V27" s="23"/>
      <c r="W27" s="23"/>
    </row>
    <row r="28" ht="21" customHeight="1" spans="1:23">
      <c r="A28" s="25"/>
      <c r="B28" s="21" t="s">
        <v>260</v>
      </c>
      <c r="C28" s="21" t="s">
        <v>261</v>
      </c>
      <c r="D28" s="21" t="s">
        <v>114</v>
      </c>
      <c r="E28" s="21" t="s">
        <v>115</v>
      </c>
      <c r="F28" s="21" t="s">
        <v>268</v>
      </c>
      <c r="G28" s="21" t="s">
        <v>269</v>
      </c>
      <c r="H28" s="23">
        <v>14592</v>
      </c>
      <c r="I28" s="23">
        <v>14592</v>
      </c>
      <c r="J28" s="23"/>
      <c r="K28" s="23"/>
      <c r="L28" s="23">
        <v>14592</v>
      </c>
      <c r="M28" s="23"/>
      <c r="N28" s="23"/>
      <c r="O28" s="23"/>
      <c r="P28" s="23"/>
      <c r="Q28" s="23"/>
      <c r="R28" s="23"/>
      <c r="S28" s="23"/>
      <c r="T28" s="23"/>
      <c r="U28" s="23"/>
      <c r="V28" s="23"/>
      <c r="W28" s="23"/>
    </row>
    <row r="29" ht="21" customHeight="1" spans="1:23">
      <c r="A29" s="25"/>
      <c r="B29" s="21" t="s">
        <v>260</v>
      </c>
      <c r="C29" s="21" t="s">
        <v>261</v>
      </c>
      <c r="D29" s="21" t="s">
        <v>103</v>
      </c>
      <c r="E29" s="21" t="s">
        <v>102</v>
      </c>
      <c r="F29" s="21" t="s">
        <v>268</v>
      </c>
      <c r="G29" s="21" t="s">
        <v>269</v>
      </c>
      <c r="H29" s="23">
        <v>40002.48</v>
      </c>
      <c r="I29" s="23">
        <v>40002.48</v>
      </c>
      <c r="J29" s="23"/>
      <c r="K29" s="23"/>
      <c r="L29" s="23">
        <v>40002.48</v>
      </c>
      <c r="M29" s="23"/>
      <c r="N29" s="23"/>
      <c r="O29" s="23"/>
      <c r="P29" s="23"/>
      <c r="Q29" s="23"/>
      <c r="R29" s="23"/>
      <c r="S29" s="23"/>
      <c r="T29" s="23"/>
      <c r="U29" s="23"/>
      <c r="V29" s="23"/>
      <c r="W29" s="23"/>
    </row>
    <row r="30" ht="21" customHeight="1" spans="1:23">
      <c r="A30" s="25"/>
      <c r="B30" s="21" t="s">
        <v>260</v>
      </c>
      <c r="C30" s="21" t="s">
        <v>261</v>
      </c>
      <c r="D30" s="21" t="s">
        <v>114</v>
      </c>
      <c r="E30" s="21" t="s">
        <v>115</v>
      </c>
      <c r="F30" s="21" t="s">
        <v>268</v>
      </c>
      <c r="G30" s="21" t="s">
        <v>269</v>
      </c>
      <c r="H30" s="23">
        <v>11429.28</v>
      </c>
      <c r="I30" s="23">
        <v>11429.28</v>
      </c>
      <c r="J30" s="23"/>
      <c r="K30" s="23"/>
      <c r="L30" s="23">
        <v>11429.28</v>
      </c>
      <c r="M30" s="23"/>
      <c r="N30" s="23"/>
      <c r="O30" s="23"/>
      <c r="P30" s="23"/>
      <c r="Q30" s="23"/>
      <c r="R30" s="23"/>
      <c r="S30" s="23"/>
      <c r="T30" s="23"/>
      <c r="U30" s="23"/>
      <c r="V30" s="23"/>
      <c r="W30" s="23"/>
    </row>
    <row r="31" ht="21" customHeight="1" spans="1:23">
      <c r="A31" s="25"/>
      <c r="B31" s="21" t="s">
        <v>260</v>
      </c>
      <c r="C31" s="21" t="s">
        <v>261</v>
      </c>
      <c r="D31" s="21" t="s">
        <v>114</v>
      </c>
      <c r="E31" s="21" t="s">
        <v>115</v>
      </c>
      <c r="F31" s="21" t="s">
        <v>268</v>
      </c>
      <c r="G31" s="21" t="s">
        <v>269</v>
      </c>
      <c r="H31" s="23">
        <v>6156</v>
      </c>
      <c r="I31" s="23">
        <v>6156</v>
      </c>
      <c r="J31" s="23"/>
      <c r="K31" s="23"/>
      <c r="L31" s="23">
        <v>6156</v>
      </c>
      <c r="M31" s="23"/>
      <c r="N31" s="23"/>
      <c r="O31" s="23"/>
      <c r="P31" s="23"/>
      <c r="Q31" s="23"/>
      <c r="R31" s="23"/>
      <c r="S31" s="23"/>
      <c r="T31" s="23"/>
      <c r="U31" s="23"/>
      <c r="V31" s="23"/>
      <c r="W31" s="23"/>
    </row>
    <row r="32" ht="21" customHeight="1" spans="1:23">
      <c r="A32" s="25"/>
      <c r="B32" s="21" t="s">
        <v>260</v>
      </c>
      <c r="C32" s="21" t="s">
        <v>261</v>
      </c>
      <c r="D32" s="21" t="s">
        <v>114</v>
      </c>
      <c r="E32" s="21" t="s">
        <v>115</v>
      </c>
      <c r="F32" s="21" t="s">
        <v>268</v>
      </c>
      <c r="G32" s="21" t="s">
        <v>269</v>
      </c>
      <c r="H32" s="23">
        <v>912</v>
      </c>
      <c r="I32" s="23">
        <v>912</v>
      </c>
      <c r="J32" s="23"/>
      <c r="K32" s="23"/>
      <c r="L32" s="23">
        <v>912</v>
      </c>
      <c r="M32" s="23"/>
      <c r="N32" s="23"/>
      <c r="O32" s="23"/>
      <c r="P32" s="23"/>
      <c r="Q32" s="23"/>
      <c r="R32" s="23"/>
      <c r="S32" s="23"/>
      <c r="T32" s="23"/>
      <c r="U32" s="23"/>
      <c r="V32" s="23"/>
      <c r="W32" s="23"/>
    </row>
    <row r="33" ht="21" customHeight="1" spans="1:23">
      <c r="A33" s="25"/>
      <c r="B33" s="21" t="s">
        <v>260</v>
      </c>
      <c r="C33" s="21" t="s">
        <v>261</v>
      </c>
      <c r="D33" s="21" t="s">
        <v>103</v>
      </c>
      <c r="E33" s="21" t="s">
        <v>102</v>
      </c>
      <c r="F33" s="21" t="s">
        <v>268</v>
      </c>
      <c r="G33" s="21" t="s">
        <v>269</v>
      </c>
      <c r="H33" s="23">
        <v>1455.38</v>
      </c>
      <c r="I33" s="23">
        <v>1455.38</v>
      </c>
      <c r="J33" s="23"/>
      <c r="K33" s="23"/>
      <c r="L33" s="23">
        <v>1455.38</v>
      </c>
      <c r="M33" s="23"/>
      <c r="N33" s="23"/>
      <c r="O33" s="23"/>
      <c r="P33" s="23"/>
      <c r="Q33" s="23"/>
      <c r="R33" s="23"/>
      <c r="S33" s="23"/>
      <c r="T33" s="23"/>
      <c r="U33" s="23"/>
      <c r="V33" s="23"/>
      <c r="W33" s="23"/>
    </row>
    <row r="34" ht="21" customHeight="1" spans="1:23">
      <c r="A34" s="25"/>
      <c r="B34" s="21" t="s">
        <v>260</v>
      </c>
      <c r="C34" s="21" t="s">
        <v>261</v>
      </c>
      <c r="D34" s="21" t="s">
        <v>114</v>
      </c>
      <c r="E34" s="21" t="s">
        <v>115</v>
      </c>
      <c r="F34" s="21" t="s">
        <v>268</v>
      </c>
      <c r="G34" s="21" t="s">
        <v>269</v>
      </c>
      <c r="H34" s="23">
        <v>2964</v>
      </c>
      <c r="I34" s="23">
        <v>2964</v>
      </c>
      <c r="J34" s="23"/>
      <c r="K34" s="23"/>
      <c r="L34" s="23">
        <v>2964</v>
      </c>
      <c r="M34" s="23"/>
      <c r="N34" s="23"/>
      <c r="O34" s="23"/>
      <c r="P34" s="23"/>
      <c r="Q34" s="23"/>
      <c r="R34" s="23"/>
      <c r="S34" s="23"/>
      <c r="T34" s="23"/>
      <c r="U34" s="23"/>
      <c r="V34" s="23"/>
      <c r="W34" s="23"/>
    </row>
    <row r="35" ht="21" customHeight="1" spans="1:23">
      <c r="A35" s="25"/>
      <c r="B35" s="21" t="s">
        <v>260</v>
      </c>
      <c r="C35" s="21" t="s">
        <v>261</v>
      </c>
      <c r="D35" s="21" t="s">
        <v>114</v>
      </c>
      <c r="E35" s="21" t="s">
        <v>115</v>
      </c>
      <c r="F35" s="21" t="s">
        <v>268</v>
      </c>
      <c r="G35" s="21" t="s">
        <v>269</v>
      </c>
      <c r="H35" s="23">
        <v>2972.64</v>
      </c>
      <c r="I35" s="23">
        <v>2972.64</v>
      </c>
      <c r="J35" s="23"/>
      <c r="K35" s="23"/>
      <c r="L35" s="23">
        <v>2972.64</v>
      </c>
      <c r="M35" s="23"/>
      <c r="N35" s="23"/>
      <c r="O35" s="23"/>
      <c r="P35" s="23"/>
      <c r="Q35" s="23"/>
      <c r="R35" s="23"/>
      <c r="S35" s="23"/>
      <c r="T35" s="23"/>
      <c r="U35" s="23"/>
      <c r="V35" s="23"/>
      <c r="W35" s="23"/>
    </row>
    <row r="36" ht="21" customHeight="1" spans="1:23">
      <c r="A36" s="25"/>
      <c r="B36" s="21" t="s">
        <v>270</v>
      </c>
      <c r="C36" s="21" t="s">
        <v>164</v>
      </c>
      <c r="D36" s="21" t="s">
        <v>163</v>
      </c>
      <c r="E36" s="21" t="s">
        <v>164</v>
      </c>
      <c r="F36" s="21" t="s">
        <v>271</v>
      </c>
      <c r="G36" s="21" t="s">
        <v>164</v>
      </c>
      <c r="H36" s="23">
        <v>685756.8</v>
      </c>
      <c r="I36" s="23">
        <v>685756.8</v>
      </c>
      <c r="J36" s="23"/>
      <c r="K36" s="23"/>
      <c r="L36" s="23">
        <v>685756.8</v>
      </c>
      <c r="M36" s="23"/>
      <c r="N36" s="23"/>
      <c r="O36" s="23"/>
      <c r="P36" s="23"/>
      <c r="Q36" s="23"/>
      <c r="R36" s="23"/>
      <c r="S36" s="23"/>
      <c r="T36" s="23"/>
      <c r="U36" s="23"/>
      <c r="V36" s="23"/>
      <c r="W36" s="23"/>
    </row>
    <row r="37" ht="21" customHeight="1" spans="1:23">
      <c r="A37" s="25"/>
      <c r="B37" s="21" t="s">
        <v>270</v>
      </c>
      <c r="C37" s="21" t="s">
        <v>164</v>
      </c>
      <c r="D37" s="21" t="s">
        <v>163</v>
      </c>
      <c r="E37" s="21" t="s">
        <v>164</v>
      </c>
      <c r="F37" s="21" t="s">
        <v>271</v>
      </c>
      <c r="G37" s="21" t="s">
        <v>164</v>
      </c>
      <c r="H37" s="23">
        <v>178358.4</v>
      </c>
      <c r="I37" s="23">
        <v>178358.4</v>
      </c>
      <c r="J37" s="23"/>
      <c r="K37" s="23"/>
      <c r="L37" s="23">
        <v>178358.4</v>
      </c>
      <c r="M37" s="23"/>
      <c r="N37" s="23"/>
      <c r="O37" s="23"/>
      <c r="P37" s="23"/>
      <c r="Q37" s="23"/>
      <c r="R37" s="23"/>
      <c r="S37" s="23"/>
      <c r="T37" s="23"/>
      <c r="U37" s="23"/>
      <c r="V37" s="23"/>
      <c r="W37" s="23"/>
    </row>
    <row r="38" ht="21" customHeight="1" spans="1:23">
      <c r="A38" s="25"/>
      <c r="B38" s="21" t="s">
        <v>272</v>
      </c>
      <c r="C38" s="21" t="s">
        <v>273</v>
      </c>
      <c r="D38" s="21" t="s">
        <v>131</v>
      </c>
      <c r="E38" s="21" t="s">
        <v>132</v>
      </c>
      <c r="F38" s="21" t="s">
        <v>274</v>
      </c>
      <c r="G38" s="21" t="s">
        <v>275</v>
      </c>
      <c r="H38" s="23">
        <v>5000</v>
      </c>
      <c r="I38" s="23">
        <v>5000</v>
      </c>
      <c r="J38" s="23"/>
      <c r="K38" s="23"/>
      <c r="L38" s="23">
        <v>5000</v>
      </c>
      <c r="M38" s="23"/>
      <c r="N38" s="23"/>
      <c r="O38" s="23"/>
      <c r="P38" s="23"/>
      <c r="Q38" s="23"/>
      <c r="R38" s="23"/>
      <c r="S38" s="23"/>
      <c r="T38" s="23"/>
      <c r="U38" s="23"/>
      <c r="V38" s="23"/>
      <c r="W38" s="23"/>
    </row>
    <row r="39" ht="21" customHeight="1" spans="1:23">
      <c r="A39" s="25"/>
      <c r="B39" s="21" t="s">
        <v>276</v>
      </c>
      <c r="C39" s="21" t="s">
        <v>277</v>
      </c>
      <c r="D39" s="21" t="s">
        <v>129</v>
      </c>
      <c r="E39" s="21" t="s">
        <v>130</v>
      </c>
      <c r="F39" s="21" t="s">
        <v>274</v>
      </c>
      <c r="G39" s="21" t="s">
        <v>275</v>
      </c>
      <c r="H39" s="23">
        <v>251000</v>
      </c>
      <c r="I39" s="23">
        <v>251000</v>
      </c>
      <c r="J39" s="23"/>
      <c r="K39" s="23"/>
      <c r="L39" s="23">
        <v>251000</v>
      </c>
      <c r="M39" s="23"/>
      <c r="N39" s="23"/>
      <c r="O39" s="23"/>
      <c r="P39" s="23"/>
      <c r="Q39" s="23"/>
      <c r="R39" s="23"/>
      <c r="S39" s="23"/>
      <c r="T39" s="23"/>
      <c r="U39" s="23"/>
      <c r="V39" s="23"/>
      <c r="W39" s="23"/>
    </row>
    <row r="40" ht="21" customHeight="1" spans="1:23">
      <c r="A40" s="25"/>
      <c r="B40" s="21" t="s">
        <v>276</v>
      </c>
      <c r="C40" s="21" t="s">
        <v>277</v>
      </c>
      <c r="D40" s="21" t="s">
        <v>129</v>
      </c>
      <c r="E40" s="21" t="s">
        <v>130</v>
      </c>
      <c r="F40" s="21" t="s">
        <v>278</v>
      </c>
      <c r="G40" s="21" t="s">
        <v>279</v>
      </c>
      <c r="H40" s="23">
        <v>50000</v>
      </c>
      <c r="I40" s="23">
        <v>50000</v>
      </c>
      <c r="J40" s="23"/>
      <c r="K40" s="23"/>
      <c r="L40" s="23">
        <v>50000</v>
      </c>
      <c r="M40" s="23"/>
      <c r="N40" s="23"/>
      <c r="O40" s="23"/>
      <c r="P40" s="23"/>
      <c r="Q40" s="23"/>
      <c r="R40" s="23"/>
      <c r="S40" s="23"/>
      <c r="T40" s="23"/>
      <c r="U40" s="23"/>
      <c r="V40" s="23"/>
      <c r="W40" s="23"/>
    </row>
    <row r="41" ht="21" customHeight="1" spans="1:23">
      <c r="A41" s="25"/>
      <c r="B41" s="21" t="s">
        <v>276</v>
      </c>
      <c r="C41" s="21" t="s">
        <v>277</v>
      </c>
      <c r="D41" s="21" t="s">
        <v>129</v>
      </c>
      <c r="E41" s="21" t="s">
        <v>130</v>
      </c>
      <c r="F41" s="21" t="s">
        <v>280</v>
      </c>
      <c r="G41" s="21" t="s">
        <v>281</v>
      </c>
      <c r="H41" s="23">
        <v>5000</v>
      </c>
      <c r="I41" s="23">
        <v>5000</v>
      </c>
      <c r="J41" s="23"/>
      <c r="K41" s="23"/>
      <c r="L41" s="23">
        <v>5000</v>
      </c>
      <c r="M41" s="23"/>
      <c r="N41" s="23"/>
      <c r="O41" s="23"/>
      <c r="P41" s="23"/>
      <c r="Q41" s="23"/>
      <c r="R41" s="23"/>
      <c r="S41" s="23"/>
      <c r="T41" s="23"/>
      <c r="U41" s="23"/>
      <c r="V41" s="23"/>
      <c r="W41" s="23"/>
    </row>
    <row r="42" ht="21" customHeight="1" spans="1:23">
      <c r="A42" s="25"/>
      <c r="B42" s="21" t="s">
        <v>276</v>
      </c>
      <c r="C42" s="21" t="s">
        <v>277</v>
      </c>
      <c r="D42" s="21" t="s">
        <v>129</v>
      </c>
      <c r="E42" s="21" t="s">
        <v>130</v>
      </c>
      <c r="F42" s="21" t="s">
        <v>282</v>
      </c>
      <c r="G42" s="21" t="s">
        <v>283</v>
      </c>
      <c r="H42" s="23">
        <v>4000</v>
      </c>
      <c r="I42" s="23">
        <v>4000</v>
      </c>
      <c r="J42" s="23"/>
      <c r="K42" s="23"/>
      <c r="L42" s="23">
        <v>4000</v>
      </c>
      <c r="M42" s="23"/>
      <c r="N42" s="23"/>
      <c r="O42" s="23"/>
      <c r="P42" s="23"/>
      <c r="Q42" s="23"/>
      <c r="R42" s="23"/>
      <c r="S42" s="23"/>
      <c r="T42" s="23"/>
      <c r="U42" s="23"/>
      <c r="V42" s="23"/>
      <c r="W42" s="23"/>
    </row>
    <row r="43" ht="21" customHeight="1" spans="1:23">
      <c r="A43" s="25"/>
      <c r="B43" s="21" t="s">
        <v>276</v>
      </c>
      <c r="C43" s="21" t="s">
        <v>277</v>
      </c>
      <c r="D43" s="21" t="s">
        <v>129</v>
      </c>
      <c r="E43" s="21" t="s">
        <v>130</v>
      </c>
      <c r="F43" s="21" t="s">
        <v>284</v>
      </c>
      <c r="G43" s="21" t="s">
        <v>285</v>
      </c>
      <c r="H43" s="23">
        <v>8000</v>
      </c>
      <c r="I43" s="23">
        <v>8000</v>
      </c>
      <c r="J43" s="23"/>
      <c r="K43" s="23"/>
      <c r="L43" s="23">
        <v>8000</v>
      </c>
      <c r="M43" s="23"/>
      <c r="N43" s="23"/>
      <c r="O43" s="23"/>
      <c r="P43" s="23"/>
      <c r="Q43" s="23"/>
      <c r="R43" s="23"/>
      <c r="S43" s="23"/>
      <c r="T43" s="23"/>
      <c r="U43" s="23"/>
      <c r="V43" s="23"/>
      <c r="W43" s="23"/>
    </row>
    <row r="44" ht="21" customHeight="1" spans="1:23">
      <c r="A44" s="25"/>
      <c r="B44" s="21" t="s">
        <v>276</v>
      </c>
      <c r="C44" s="21" t="s">
        <v>277</v>
      </c>
      <c r="D44" s="21" t="s">
        <v>129</v>
      </c>
      <c r="E44" s="21" t="s">
        <v>130</v>
      </c>
      <c r="F44" s="21" t="s">
        <v>286</v>
      </c>
      <c r="G44" s="21" t="s">
        <v>287</v>
      </c>
      <c r="H44" s="23">
        <v>50000</v>
      </c>
      <c r="I44" s="23">
        <v>50000</v>
      </c>
      <c r="J44" s="23"/>
      <c r="K44" s="23"/>
      <c r="L44" s="23">
        <v>50000</v>
      </c>
      <c r="M44" s="23"/>
      <c r="N44" s="23"/>
      <c r="O44" s="23"/>
      <c r="P44" s="23"/>
      <c r="Q44" s="23"/>
      <c r="R44" s="23"/>
      <c r="S44" s="23"/>
      <c r="T44" s="23"/>
      <c r="U44" s="23"/>
      <c r="V44" s="23"/>
      <c r="W44" s="23"/>
    </row>
    <row r="45" ht="21" customHeight="1" spans="1:23">
      <c r="A45" s="25"/>
      <c r="B45" s="21" t="s">
        <v>288</v>
      </c>
      <c r="C45" s="21" t="s">
        <v>289</v>
      </c>
      <c r="D45" s="21" t="s">
        <v>129</v>
      </c>
      <c r="E45" s="21" t="s">
        <v>130</v>
      </c>
      <c r="F45" s="21" t="s">
        <v>290</v>
      </c>
      <c r="G45" s="21" t="s">
        <v>219</v>
      </c>
      <c r="H45" s="23">
        <v>15000</v>
      </c>
      <c r="I45" s="23">
        <v>15000</v>
      </c>
      <c r="J45" s="23"/>
      <c r="K45" s="23"/>
      <c r="L45" s="23">
        <v>15000</v>
      </c>
      <c r="M45" s="23"/>
      <c r="N45" s="23"/>
      <c r="O45" s="23"/>
      <c r="P45" s="23"/>
      <c r="Q45" s="23"/>
      <c r="R45" s="23"/>
      <c r="S45" s="23"/>
      <c r="T45" s="23"/>
      <c r="U45" s="23"/>
      <c r="V45" s="23"/>
      <c r="W45" s="23"/>
    </row>
    <row r="46" ht="21" customHeight="1" spans="1:23">
      <c r="A46" s="25"/>
      <c r="B46" s="21" t="s">
        <v>276</v>
      </c>
      <c r="C46" s="21" t="s">
        <v>277</v>
      </c>
      <c r="D46" s="21" t="s">
        <v>129</v>
      </c>
      <c r="E46" s="21" t="s">
        <v>130</v>
      </c>
      <c r="F46" s="21" t="s">
        <v>291</v>
      </c>
      <c r="G46" s="21" t="s">
        <v>292</v>
      </c>
      <c r="H46" s="23">
        <v>2000</v>
      </c>
      <c r="I46" s="23">
        <v>2000</v>
      </c>
      <c r="J46" s="23"/>
      <c r="K46" s="23"/>
      <c r="L46" s="23">
        <v>2000</v>
      </c>
      <c r="M46" s="23"/>
      <c r="N46" s="23"/>
      <c r="O46" s="23"/>
      <c r="P46" s="23"/>
      <c r="Q46" s="23"/>
      <c r="R46" s="23"/>
      <c r="S46" s="23"/>
      <c r="T46" s="23"/>
      <c r="U46" s="23"/>
      <c r="V46" s="23"/>
      <c r="W46" s="23"/>
    </row>
    <row r="47" ht="21" customHeight="1" spans="1:23">
      <c r="A47" s="25"/>
      <c r="B47" s="21" t="s">
        <v>293</v>
      </c>
      <c r="C47" s="21" t="s">
        <v>294</v>
      </c>
      <c r="D47" s="21" t="s">
        <v>129</v>
      </c>
      <c r="E47" s="21" t="s">
        <v>130</v>
      </c>
      <c r="F47" s="21" t="s">
        <v>295</v>
      </c>
      <c r="G47" s="21" t="s">
        <v>294</v>
      </c>
      <c r="H47" s="23">
        <v>11183.28</v>
      </c>
      <c r="I47" s="23">
        <v>11183.28</v>
      </c>
      <c r="J47" s="23"/>
      <c r="K47" s="23"/>
      <c r="L47" s="23">
        <v>11183.28</v>
      </c>
      <c r="M47" s="23"/>
      <c r="N47" s="23"/>
      <c r="O47" s="23"/>
      <c r="P47" s="23"/>
      <c r="Q47" s="23"/>
      <c r="R47" s="23"/>
      <c r="S47" s="23"/>
      <c r="T47" s="23"/>
      <c r="U47" s="23"/>
      <c r="V47" s="23"/>
      <c r="W47" s="23"/>
    </row>
    <row r="48" ht="21" customHeight="1" spans="1:23">
      <c r="A48" s="25"/>
      <c r="B48" s="21" t="s">
        <v>293</v>
      </c>
      <c r="C48" s="21" t="s">
        <v>294</v>
      </c>
      <c r="D48" s="21" t="s">
        <v>129</v>
      </c>
      <c r="E48" s="21" t="s">
        <v>130</v>
      </c>
      <c r="F48" s="21" t="s">
        <v>295</v>
      </c>
      <c r="G48" s="21" t="s">
        <v>294</v>
      </c>
      <c r="H48" s="23">
        <v>57486.24</v>
      </c>
      <c r="I48" s="23">
        <v>57486.24</v>
      </c>
      <c r="J48" s="23"/>
      <c r="K48" s="23"/>
      <c r="L48" s="23">
        <v>57486.24</v>
      </c>
      <c r="M48" s="23"/>
      <c r="N48" s="23"/>
      <c r="O48" s="23"/>
      <c r="P48" s="23"/>
      <c r="Q48" s="23"/>
      <c r="R48" s="23"/>
      <c r="S48" s="23"/>
      <c r="T48" s="23"/>
      <c r="U48" s="23"/>
      <c r="V48" s="23"/>
      <c r="W48" s="23"/>
    </row>
    <row r="49" ht="21" customHeight="1" spans="1:23">
      <c r="A49" s="25"/>
      <c r="B49" s="21" t="s">
        <v>296</v>
      </c>
      <c r="C49" s="21" t="s">
        <v>297</v>
      </c>
      <c r="D49" s="21" t="s">
        <v>91</v>
      </c>
      <c r="E49" s="21" t="s">
        <v>92</v>
      </c>
      <c r="F49" s="21" t="s">
        <v>298</v>
      </c>
      <c r="G49" s="21" t="s">
        <v>297</v>
      </c>
      <c r="H49" s="23"/>
      <c r="I49" s="23"/>
      <c r="J49" s="23"/>
      <c r="K49" s="23"/>
      <c r="L49" s="23"/>
      <c r="M49" s="23"/>
      <c r="N49" s="23"/>
      <c r="O49" s="23"/>
      <c r="P49" s="23"/>
      <c r="Q49" s="23"/>
      <c r="R49" s="23"/>
      <c r="S49" s="23"/>
      <c r="T49" s="23"/>
      <c r="U49" s="23"/>
      <c r="V49" s="23"/>
      <c r="W49" s="23"/>
    </row>
    <row r="50" ht="21" customHeight="1" spans="1:23">
      <c r="A50" s="25"/>
      <c r="B50" s="21" t="s">
        <v>296</v>
      </c>
      <c r="C50" s="21" t="s">
        <v>297</v>
      </c>
      <c r="D50" s="21" t="s">
        <v>129</v>
      </c>
      <c r="E50" s="21" t="s">
        <v>130</v>
      </c>
      <c r="F50" s="21" t="s">
        <v>298</v>
      </c>
      <c r="G50" s="21" t="s">
        <v>297</v>
      </c>
      <c r="H50" s="23">
        <v>8387.46</v>
      </c>
      <c r="I50" s="23">
        <v>8387.46</v>
      </c>
      <c r="J50" s="23"/>
      <c r="K50" s="23"/>
      <c r="L50" s="23">
        <v>8387.46</v>
      </c>
      <c r="M50" s="23"/>
      <c r="N50" s="23"/>
      <c r="O50" s="23"/>
      <c r="P50" s="23"/>
      <c r="Q50" s="23"/>
      <c r="R50" s="23"/>
      <c r="S50" s="23"/>
      <c r="T50" s="23"/>
      <c r="U50" s="23"/>
      <c r="V50" s="23"/>
      <c r="W50" s="23"/>
    </row>
    <row r="51" ht="21" customHeight="1" spans="1:23">
      <c r="A51" s="25"/>
      <c r="B51" s="21" t="s">
        <v>296</v>
      </c>
      <c r="C51" s="21" t="s">
        <v>297</v>
      </c>
      <c r="D51" s="21" t="s">
        <v>131</v>
      </c>
      <c r="E51" s="21" t="s">
        <v>132</v>
      </c>
      <c r="F51" s="21" t="s">
        <v>298</v>
      </c>
      <c r="G51" s="21" t="s">
        <v>297</v>
      </c>
      <c r="H51" s="23"/>
      <c r="I51" s="23"/>
      <c r="J51" s="23"/>
      <c r="K51" s="23"/>
      <c r="L51" s="23"/>
      <c r="M51" s="23"/>
      <c r="N51" s="23"/>
      <c r="O51" s="23"/>
      <c r="P51" s="23"/>
      <c r="Q51" s="23"/>
      <c r="R51" s="23"/>
      <c r="S51" s="23"/>
      <c r="T51" s="23"/>
      <c r="U51" s="23"/>
      <c r="V51" s="23"/>
      <c r="W51" s="23"/>
    </row>
    <row r="52" ht="21" customHeight="1" spans="1:23">
      <c r="A52" s="25"/>
      <c r="B52" s="21" t="s">
        <v>296</v>
      </c>
      <c r="C52" s="21" t="s">
        <v>297</v>
      </c>
      <c r="D52" s="21" t="s">
        <v>91</v>
      </c>
      <c r="E52" s="21" t="s">
        <v>92</v>
      </c>
      <c r="F52" s="21" t="s">
        <v>298</v>
      </c>
      <c r="G52" s="21" t="s">
        <v>297</v>
      </c>
      <c r="H52" s="23"/>
      <c r="I52" s="23"/>
      <c r="J52" s="23"/>
      <c r="K52" s="23"/>
      <c r="L52" s="23"/>
      <c r="M52" s="23"/>
      <c r="N52" s="23"/>
      <c r="O52" s="23"/>
      <c r="P52" s="23"/>
      <c r="Q52" s="23"/>
      <c r="R52" s="23"/>
      <c r="S52" s="23"/>
      <c r="T52" s="23"/>
      <c r="U52" s="23"/>
      <c r="V52" s="23"/>
      <c r="W52" s="23"/>
    </row>
    <row r="53" ht="21" customHeight="1" spans="1:23">
      <c r="A53" s="25"/>
      <c r="B53" s="21" t="s">
        <v>296</v>
      </c>
      <c r="C53" s="21" t="s">
        <v>297</v>
      </c>
      <c r="D53" s="21" t="s">
        <v>129</v>
      </c>
      <c r="E53" s="21" t="s">
        <v>130</v>
      </c>
      <c r="F53" s="21" t="s">
        <v>298</v>
      </c>
      <c r="G53" s="21" t="s">
        <v>297</v>
      </c>
      <c r="H53" s="23">
        <v>43114.68</v>
      </c>
      <c r="I53" s="23">
        <v>43114.68</v>
      </c>
      <c r="J53" s="23"/>
      <c r="K53" s="23"/>
      <c r="L53" s="23">
        <v>43114.68</v>
      </c>
      <c r="M53" s="23"/>
      <c r="N53" s="23"/>
      <c r="O53" s="23"/>
      <c r="P53" s="23"/>
      <c r="Q53" s="23"/>
      <c r="R53" s="23"/>
      <c r="S53" s="23"/>
      <c r="T53" s="23"/>
      <c r="U53" s="23"/>
      <c r="V53" s="23"/>
      <c r="W53" s="23"/>
    </row>
    <row r="54" ht="21" customHeight="1" spans="1:23">
      <c r="A54" s="25"/>
      <c r="B54" s="21" t="s">
        <v>296</v>
      </c>
      <c r="C54" s="21" t="s">
        <v>297</v>
      </c>
      <c r="D54" s="21" t="s">
        <v>131</v>
      </c>
      <c r="E54" s="21" t="s">
        <v>132</v>
      </c>
      <c r="F54" s="21" t="s">
        <v>298</v>
      </c>
      <c r="G54" s="21" t="s">
        <v>297</v>
      </c>
      <c r="H54" s="23"/>
      <c r="I54" s="23"/>
      <c r="J54" s="23"/>
      <c r="K54" s="23"/>
      <c r="L54" s="23"/>
      <c r="M54" s="23"/>
      <c r="N54" s="23"/>
      <c r="O54" s="23"/>
      <c r="P54" s="23"/>
      <c r="Q54" s="23"/>
      <c r="R54" s="23"/>
      <c r="S54" s="23"/>
      <c r="T54" s="23"/>
      <c r="U54" s="23"/>
      <c r="V54" s="23"/>
      <c r="W54" s="23"/>
    </row>
    <row r="55" ht="21" customHeight="1" spans="1:23">
      <c r="A55" s="25"/>
      <c r="B55" s="21" t="s">
        <v>299</v>
      </c>
      <c r="C55" s="21" t="s">
        <v>300</v>
      </c>
      <c r="D55" s="21" t="s">
        <v>129</v>
      </c>
      <c r="E55" s="21" t="s">
        <v>130</v>
      </c>
      <c r="F55" s="21" t="s">
        <v>301</v>
      </c>
      <c r="G55" s="21" t="s">
        <v>300</v>
      </c>
      <c r="H55" s="23">
        <v>25000</v>
      </c>
      <c r="I55" s="23">
        <v>25000</v>
      </c>
      <c r="J55" s="23"/>
      <c r="K55" s="23"/>
      <c r="L55" s="23">
        <v>25000</v>
      </c>
      <c r="M55" s="23"/>
      <c r="N55" s="23"/>
      <c r="O55" s="23"/>
      <c r="P55" s="23"/>
      <c r="Q55" s="23"/>
      <c r="R55" s="23"/>
      <c r="S55" s="23"/>
      <c r="T55" s="23"/>
      <c r="U55" s="23"/>
      <c r="V55" s="23"/>
      <c r="W55" s="23"/>
    </row>
    <row r="56" ht="21" customHeight="1" spans="1:23">
      <c r="A56" s="25"/>
      <c r="B56" s="21" t="s">
        <v>302</v>
      </c>
      <c r="C56" s="21" t="s">
        <v>303</v>
      </c>
      <c r="D56" s="21" t="s">
        <v>129</v>
      </c>
      <c r="E56" s="21" t="s">
        <v>130</v>
      </c>
      <c r="F56" s="21" t="s">
        <v>304</v>
      </c>
      <c r="G56" s="21" t="s">
        <v>305</v>
      </c>
      <c r="H56" s="23">
        <v>125400</v>
      </c>
      <c r="I56" s="23">
        <v>125400</v>
      </c>
      <c r="J56" s="23"/>
      <c r="K56" s="23"/>
      <c r="L56" s="23">
        <v>125400</v>
      </c>
      <c r="M56" s="23"/>
      <c r="N56" s="23"/>
      <c r="O56" s="23"/>
      <c r="P56" s="23"/>
      <c r="Q56" s="23"/>
      <c r="R56" s="23"/>
      <c r="S56" s="23"/>
      <c r="T56" s="23"/>
      <c r="U56" s="23"/>
      <c r="V56" s="23"/>
      <c r="W56" s="23"/>
    </row>
    <row r="57" ht="21" customHeight="1" spans="1:23">
      <c r="A57" s="25"/>
      <c r="B57" s="21" t="s">
        <v>306</v>
      </c>
      <c r="C57" s="21" t="s">
        <v>307</v>
      </c>
      <c r="D57" s="21" t="s">
        <v>91</v>
      </c>
      <c r="E57" s="21" t="s">
        <v>92</v>
      </c>
      <c r="F57" s="21" t="s">
        <v>308</v>
      </c>
      <c r="G57" s="21" t="s">
        <v>309</v>
      </c>
      <c r="H57" s="23">
        <v>676325.4</v>
      </c>
      <c r="I57" s="23">
        <v>676325.4</v>
      </c>
      <c r="J57" s="23"/>
      <c r="K57" s="23"/>
      <c r="L57" s="23">
        <v>676325.4</v>
      </c>
      <c r="M57" s="23"/>
      <c r="N57" s="23"/>
      <c r="O57" s="23"/>
      <c r="P57" s="23"/>
      <c r="Q57" s="23"/>
      <c r="R57" s="23"/>
      <c r="S57" s="23"/>
      <c r="T57" s="23"/>
      <c r="U57" s="23"/>
      <c r="V57" s="23"/>
      <c r="W57" s="23"/>
    </row>
    <row r="58" ht="21" customHeight="1" spans="1:23">
      <c r="A58" s="25"/>
      <c r="B58" s="21" t="s">
        <v>306</v>
      </c>
      <c r="C58" s="21" t="s">
        <v>307</v>
      </c>
      <c r="D58" s="21" t="s">
        <v>129</v>
      </c>
      <c r="E58" s="21" t="s">
        <v>130</v>
      </c>
      <c r="F58" s="21" t="s">
        <v>308</v>
      </c>
      <c r="G58" s="21" t="s">
        <v>309</v>
      </c>
      <c r="H58" s="23"/>
      <c r="I58" s="23"/>
      <c r="J58" s="23"/>
      <c r="K58" s="23"/>
      <c r="L58" s="23"/>
      <c r="M58" s="23"/>
      <c r="N58" s="23"/>
      <c r="O58" s="23"/>
      <c r="P58" s="23"/>
      <c r="Q58" s="23"/>
      <c r="R58" s="23"/>
      <c r="S58" s="23"/>
      <c r="T58" s="23"/>
      <c r="U58" s="23"/>
      <c r="V58" s="23"/>
      <c r="W58" s="23"/>
    </row>
    <row r="59" ht="21" customHeight="1" spans="1:23">
      <c r="A59" s="25"/>
      <c r="B59" s="21" t="s">
        <v>306</v>
      </c>
      <c r="C59" s="21" t="s">
        <v>307</v>
      </c>
      <c r="D59" s="21" t="s">
        <v>131</v>
      </c>
      <c r="E59" s="21" t="s">
        <v>132</v>
      </c>
      <c r="F59" s="21" t="s">
        <v>308</v>
      </c>
      <c r="G59" s="21" t="s">
        <v>309</v>
      </c>
      <c r="H59" s="23"/>
      <c r="I59" s="23"/>
      <c r="J59" s="23"/>
      <c r="K59" s="23"/>
      <c r="L59" s="23"/>
      <c r="M59" s="23"/>
      <c r="N59" s="23"/>
      <c r="O59" s="23"/>
      <c r="P59" s="23"/>
      <c r="Q59" s="23"/>
      <c r="R59" s="23"/>
      <c r="S59" s="23"/>
      <c r="T59" s="23"/>
      <c r="U59" s="23"/>
      <c r="V59" s="23"/>
      <c r="W59" s="23"/>
    </row>
    <row r="60" ht="21" customHeight="1" spans="1:23">
      <c r="A60" s="25"/>
      <c r="B60" s="21" t="s">
        <v>310</v>
      </c>
      <c r="C60" s="21" t="s">
        <v>311</v>
      </c>
      <c r="D60" s="21" t="s">
        <v>99</v>
      </c>
      <c r="E60" s="21" t="s">
        <v>100</v>
      </c>
      <c r="F60" s="21" t="s">
        <v>312</v>
      </c>
      <c r="G60" s="21" t="s">
        <v>313</v>
      </c>
      <c r="H60" s="23">
        <v>4221.6</v>
      </c>
      <c r="I60" s="23">
        <v>4221.6</v>
      </c>
      <c r="J60" s="23"/>
      <c r="K60" s="23"/>
      <c r="L60" s="23">
        <v>4221.6</v>
      </c>
      <c r="M60" s="23"/>
      <c r="N60" s="23"/>
      <c r="O60" s="23"/>
      <c r="P60" s="23"/>
      <c r="Q60" s="23"/>
      <c r="R60" s="23"/>
      <c r="S60" s="23"/>
      <c r="T60" s="23"/>
      <c r="U60" s="23"/>
      <c r="V60" s="23"/>
      <c r="W60" s="23"/>
    </row>
    <row r="61" ht="21" customHeight="1" spans="1:23">
      <c r="A61" s="25"/>
      <c r="B61" s="21" t="s">
        <v>260</v>
      </c>
      <c r="C61" s="21" t="s">
        <v>261</v>
      </c>
      <c r="D61" s="21" t="s">
        <v>108</v>
      </c>
      <c r="E61" s="21" t="s">
        <v>109</v>
      </c>
      <c r="F61" s="21" t="s">
        <v>314</v>
      </c>
      <c r="G61" s="21" t="s">
        <v>315</v>
      </c>
      <c r="H61" s="23"/>
      <c r="I61" s="23"/>
      <c r="J61" s="23"/>
      <c r="K61" s="23"/>
      <c r="L61" s="23"/>
      <c r="M61" s="23"/>
      <c r="N61" s="23"/>
      <c r="O61" s="23"/>
      <c r="P61" s="23"/>
      <c r="Q61" s="23"/>
      <c r="R61" s="23"/>
      <c r="S61" s="23"/>
      <c r="T61" s="23"/>
      <c r="U61" s="23"/>
      <c r="V61" s="23"/>
      <c r="W61" s="23"/>
    </row>
    <row r="62" ht="21" customHeight="1" spans="1:23">
      <c r="A62" s="25"/>
      <c r="B62" s="21" t="s">
        <v>260</v>
      </c>
      <c r="C62" s="21" t="s">
        <v>261</v>
      </c>
      <c r="D62" s="21" t="s">
        <v>110</v>
      </c>
      <c r="E62" s="21" t="s">
        <v>111</v>
      </c>
      <c r="F62" s="21" t="s">
        <v>314</v>
      </c>
      <c r="G62" s="21" t="s">
        <v>315</v>
      </c>
      <c r="H62" s="23"/>
      <c r="I62" s="23"/>
      <c r="J62" s="23"/>
      <c r="K62" s="23"/>
      <c r="L62" s="23"/>
      <c r="M62" s="23"/>
      <c r="N62" s="23"/>
      <c r="O62" s="23"/>
      <c r="P62" s="23"/>
      <c r="Q62" s="23"/>
      <c r="R62" s="23"/>
      <c r="S62" s="23"/>
      <c r="T62" s="23"/>
      <c r="U62" s="23"/>
      <c r="V62" s="23"/>
      <c r="W62" s="23"/>
    </row>
    <row r="63" ht="21" customHeight="1" spans="1:23">
      <c r="A63" s="139" t="s">
        <v>74</v>
      </c>
      <c r="B63" s="25"/>
      <c r="C63" s="25"/>
      <c r="D63" s="25"/>
      <c r="E63" s="25"/>
      <c r="F63" s="25"/>
      <c r="G63" s="25"/>
      <c r="H63" s="23">
        <v>3161350.24</v>
      </c>
      <c r="I63" s="23">
        <v>3161350.24</v>
      </c>
      <c r="J63" s="23"/>
      <c r="K63" s="23"/>
      <c r="L63" s="23">
        <v>3161350.24</v>
      </c>
      <c r="M63" s="23"/>
      <c r="N63" s="23"/>
      <c r="O63" s="23"/>
      <c r="P63" s="23"/>
      <c r="Q63" s="23"/>
      <c r="R63" s="23"/>
      <c r="S63" s="23"/>
      <c r="T63" s="23"/>
      <c r="U63" s="23"/>
      <c r="V63" s="23"/>
      <c r="W63" s="23"/>
    </row>
    <row r="64" ht="21" customHeight="1" spans="1:23">
      <c r="A64" s="25"/>
      <c r="B64" s="21" t="s">
        <v>316</v>
      </c>
      <c r="C64" s="21" t="s">
        <v>249</v>
      </c>
      <c r="D64" s="21" t="s">
        <v>141</v>
      </c>
      <c r="E64" s="21" t="s">
        <v>140</v>
      </c>
      <c r="F64" s="21" t="s">
        <v>246</v>
      </c>
      <c r="G64" s="21" t="s">
        <v>247</v>
      </c>
      <c r="H64" s="23">
        <v>695172</v>
      </c>
      <c r="I64" s="23">
        <v>695172</v>
      </c>
      <c r="J64" s="23"/>
      <c r="K64" s="23"/>
      <c r="L64" s="23">
        <v>695172</v>
      </c>
      <c r="M64" s="23"/>
      <c r="N64" s="23"/>
      <c r="O64" s="23"/>
      <c r="P64" s="23"/>
      <c r="Q64" s="23"/>
      <c r="R64" s="23"/>
      <c r="S64" s="23"/>
      <c r="T64" s="23"/>
      <c r="U64" s="23"/>
      <c r="V64" s="23"/>
      <c r="W64" s="23"/>
    </row>
    <row r="65" ht="21" customHeight="1" spans="1:23">
      <c r="A65" s="25"/>
      <c r="B65" s="21" t="s">
        <v>316</v>
      </c>
      <c r="C65" s="21" t="s">
        <v>249</v>
      </c>
      <c r="D65" s="21" t="s">
        <v>141</v>
      </c>
      <c r="E65" s="21" t="s">
        <v>140</v>
      </c>
      <c r="F65" s="21" t="s">
        <v>250</v>
      </c>
      <c r="G65" s="21" t="s">
        <v>251</v>
      </c>
      <c r="H65" s="23">
        <v>51480</v>
      </c>
      <c r="I65" s="23">
        <v>51480</v>
      </c>
      <c r="J65" s="23"/>
      <c r="K65" s="23"/>
      <c r="L65" s="23">
        <v>51480</v>
      </c>
      <c r="M65" s="23"/>
      <c r="N65" s="23"/>
      <c r="O65" s="23"/>
      <c r="P65" s="23"/>
      <c r="Q65" s="23"/>
      <c r="R65" s="23"/>
      <c r="S65" s="23"/>
      <c r="T65" s="23"/>
      <c r="U65" s="23"/>
      <c r="V65" s="23"/>
      <c r="W65" s="23"/>
    </row>
    <row r="66" ht="21" customHeight="1" spans="1:23">
      <c r="A66" s="25"/>
      <c r="B66" s="21" t="s">
        <v>316</v>
      </c>
      <c r="C66" s="21" t="s">
        <v>249</v>
      </c>
      <c r="D66" s="21" t="s">
        <v>141</v>
      </c>
      <c r="E66" s="21" t="s">
        <v>140</v>
      </c>
      <c r="F66" s="21" t="s">
        <v>256</v>
      </c>
      <c r="G66" s="21" t="s">
        <v>257</v>
      </c>
      <c r="H66" s="23">
        <v>230760</v>
      </c>
      <c r="I66" s="23">
        <v>230760</v>
      </c>
      <c r="J66" s="23"/>
      <c r="K66" s="23"/>
      <c r="L66" s="23">
        <v>230760</v>
      </c>
      <c r="M66" s="23"/>
      <c r="N66" s="23"/>
      <c r="O66" s="23"/>
      <c r="P66" s="23"/>
      <c r="Q66" s="23"/>
      <c r="R66" s="23"/>
      <c r="S66" s="23"/>
      <c r="T66" s="23"/>
      <c r="U66" s="23"/>
      <c r="V66" s="23"/>
      <c r="W66" s="23"/>
    </row>
    <row r="67" ht="21" customHeight="1" spans="1:23">
      <c r="A67" s="25"/>
      <c r="B67" s="21" t="s">
        <v>317</v>
      </c>
      <c r="C67" s="21" t="s">
        <v>259</v>
      </c>
      <c r="D67" s="21" t="s">
        <v>141</v>
      </c>
      <c r="E67" s="21" t="s">
        <v>140</v>
      </c>
      <c r="F67" s="21" t="s">
        <v>256</v>
      </c>
      <c r="G67" s="21" t="s">
        <v>257</v>
      </c>
      <c r="H67" s="23">
        <v>324000</v>
      </c>
      <c r="I67" s="23">
        <v>324000</v>
      </c>
      <c r="J67" s="23"/>
      <c r="K67" s="23"/>
      <c r="L67" s="23">
        <v>324000</v>
      </c>
      <c r="M67" s="23"/>
      <c r="N67" s="23"/>
      <c r="O67" s="23"/>
      <c r="P67" s="23"/>
      <c r="Q67" s="23"/>
      <c r="R67" s="23"/>
      <c r="S67" s="23"/>
      <c r="T67" s="23"/>
      <c r="U67" s="23"/>
      <c r="V67" s="23"/>
      <c r="W67" s="23"/>
    </row>
    <row r="68" ht="21" customHeight="1" spans="1:23">
      <c r="A68" s="25"/>
      <c r="B68" s="21" t="s">
        <v>316</v>
      </c>
      <c r="C68" s="21" t="s">
        <v>249</v>
      </c>
      <c r="D68" s="21" t="s">
        <v>141</v>
      </c>
      <c r="E68" s="21" t="s">
        <v>140</v>
      </c>
      <c r="F68" s="21" t="s">
        <v>256</v>
      </c>
      <c r="G68" s="21" t="s">
        <v>257</v>
      </c>
      <c r="H68" s="23">
        <v>490320</v>
      </c>
      <c r="I68" s="23">
        <v>490320</v>
      </c>
      <c r="J68" s="23"/>
      <c r="K68" s="23"/>
      <c r="L68" s="23">
        <v>490320</v>
      </c>
      <c r="M68" s="23"/>
      <c r="N68" s="23"/>
      <c r="O68" s="23"/>
      <c r="P68" s="23"/>
      <c r="Q68" s="23"/>
      <c r="R68" s="23"/>
      <c r="S68" s="23"/>
      <c r="T68" s="23"/>
      <c r="U68" s="23"/>
      <c r="V68" s="23"/>
      <c r="W68" s="23"/>
    </row>
    <row r="69" ht="21" customHeight="1" spans="1:23">
      <c r="A69" s="25"/>
      <c r="B69" s="21" t="s">
        <v>318</v>
      </c>
      <c r="C69" s="21" t="s">
        <v>261</v>
      </c>
      <c r="D69" s="21" t="s">
        <v>95</v>
      </c>
      <c r="E69" s="21" t="s">
        <v>96</v>
      </c>
      <c r="F69" s="21" t="s">
        <v>262</v>
      </c>
      <c r="G69" s="21" t="s">
        <v>263</v>
      </c>
      <c r="H69" s="23">
        <v>234837.12</v>
      </c>
      <c r="I69" s="23">
        <v>234837.12</v>
      </c>
      <c r="J69" s="23"/>
      <c r="K69" s="23"/>
      <c r="L69" s="23">
        <v>234837.12</v>
      </c>
      <c r="M69" s="23"/>
      <c r="N69" s="23"/>
      <c r="O69" s="23"/>
      <c r="P69" s="23"/>
      <c r="Q69" s="23"/>
      <c r="R69" s="23"/>
      <c r="S69" s="23"/>
      <c r="T69" s="23"/>
      <c r="U69" s="23"/>
      <c r="V69" s="23"/>
      <c r="W69" s="23"/>
    </row>
    <row r="70" ht="21" customHeight="1" spans="1:23">
      <c r="A70" s="25"/>
      <c r="B70" s="21" t="s">
        <v>318</v>
      </c>
      <c r="C70" s="21" t="s">
        <v>261</v>
      </c>
      <c r="D70" s="21" t="s">
        <v>95</v>
      </c>
      <c r="E70" s="21" t="s">
        <v>96</v>
      </c>
      <c r="F70" s="21" t="s">
        <v>262</v>
      </c>
      <c r="G70" s="21" t="s">
        <v>263</v>
      </c>
      <c r="H70" s="23"/>
      <c r="I70" s="23"/>
      <c r="J70" s="23"/>
      <c r="K70" s="23"/>
      <c r="L70" s="23"/>
      <c r="M70" s="23"/>
      <c r="N70" s="23"/>
      <c r="O70" s="23"/>
      <c r="P70" s="23"/>
      <c r="Q70" s="23"/>
      <c r="R70" s="23"/>
      <c r="S70" s="23"/>
      <c r="T70" s="23"/>
      <c r="U70" s="23"/>
      <c r="V70" s="23"/>
      <c r="W70" s="23"/>
    </row>
    <row r="71" ht="21" customHeight="1" spans="1:23">
      <c r="A71" s="25"/>
      <c r="B71" s="21" t="s">
        <v>318</v>
      </c>
      <c r="C71" s="21" t="s">
        <v>261</v>
      </c>
      <c r="D71" s="21" t="s">
        <v>110</v>
      </c>
      <c r="E71" s="21" t="s">
        <v>111</v>
      </c>
      <c r="F71" s="21" t="s">
        <v>264</v>
      </c>
      <c r="G71" s="21" t="s">
        <v>265</v>
      </c>
      <c r="H71" s="23">
        <v>104208.97</v>
      </c>
      <c r="I71" s="23">
        <v>104208.97</v>
      </c>
      <c r="J71" s="23"/>
      <c r="K71" s="23"/>
      <c r="L71" s="23">
        <v>104208.97</v>
      </c>
      <c r="M71" s="23"/>
      <c r="N71" s="23"/>
      <c r="O71" s="23"/>
      <c r="P71" s="23"/>
      <c r="Q71" s="23"/>
      <c r="R71" s="23"/>
      <c r="S71" s="23"/>
      <c r="T71" s="23"/>
      <c r="U71" s="23"/>
      <c r="V71" s="23"/>
      <c r="W71" s="23"/>
    </row>
    <row r="72" ht="21" customHeight="1" spans="1:23">
      <c r="A72" s="25"/>
      <c r="B72" s="21" t="s">
        <v>318</v>
      </c>
      <c r="C72" s="21" t="s">
        <v>261</v>
      </c>
      <c r="D72" s="21" t="s">
        <v>108</v>
      </c>
      <c r="E72" s="21" t="s">
        <v>109</v>
      </c>
      <c r="F72" s="21" t="s">
        <v>264</v>
      </c>
      <c r="G72" s="21" t="s">
        <v>265</v>
      </c>
      <c r="H72" s="23"/>
      <c r="I72" s="23"/>
      <c r="J72" s="23"/>
      <c r="K72" s="23"/>
      <c r="L72" s="23"/>
      <c r="M72" s="23"/>
      <c r="N72" s="23"/>
      <c r="O72" s="23"/>
      <c r="P72" s="23"/>
      <c r="Q72" s="23"/>
      <c r="R72" s="23"/>
      <c r="S72" s="23"/>
      <c r="T72" s="23"/>
      <c r="U72" s="23"/>
      <c r="V72" s="23"/>
      <c r="W72" s="23"/>
    </row>
    <row r="73" ht="21" customHeight="1" spans="1:23">
      <c r="A73" s="25"/>
      <c r="B73" s="21" t="s">
        <v>318</v>
      </c>
      <c r="C73" s="21" t="s">
        <v>261</v>
      </c>
      <c r="D73" s="21" t="s">
        <v>112</v>
      </c>
      <c r="E73" s="21" t="s">
        <v>113</v>
      </c>
      <c r="F73" s="21" t="s">
        <v>266</v>
      </c>
      <c r="G73" s="21" t="s">
        <v>267</v>
      </c>
      <c r="H73" s="23">
        <v>44031.96</v>
      </c>
      <c r="I73" s="23">
        <v>44031.96</v>
      </c>
      <c r="J73" s="23"/>
      <c r="K73" s="23"/>
      <c r="L73" s="23">
        <v>44031.96</v>
      </c>
      <c r="M73" s="23"/>
      <c r="N73" s="23"/>
      <c r="O73" s="23"/>
      <c r="P73" s="23"/>
      <c r="Q73" s="23"/>
      <c r="R73" s="23"/>
      <c r="S73" s="23"/>
      <c r="T73" s="23"/>
      <c r="U73" s="23"/>
      <c r="V73" s="23"/>
      <c r="W73" s="23"/>
    </row>
    <row r="74" ht="21" customHeight="1" spans="1:23">
      <c r="A74" s="25"/>
      <c r="B74" s="21" t="s">
        <v>318</v>
      </c>
      <c r="C74" s="21" t="s">
        <v>261</v>
      </c>
      <c r="D74" s="21" t="s">
        <v>112</v>
      </c>
      <c r="E74" s="21" t="s">
        <v>113</v>
      </c>
      <c r="F74" s="21" t="s">
        <v>266</v>
      </c>
      <c r="G74" s="21" t="s">
        <v>267</v>
      </c>
      <c r="H74" s="23"/>
      <c r="I74" s="23"/>
      <c r="J74" s="23"/>
      <c r="K74" s="23"/>
      <c r="L74" s="23"/>
      <c r="M74" s="23"/>
      <c r="N74" s="23"/>
      <c r="O74" s="23"/>
      <c r="P74" s="23"/>
      <c r="Q74" s="23"/>
      <c r="R74" s="23"/>
      <c r="S74" s="23"/>
      <c r="T74" s="23"/>
      <c r="U74" s="23"/>
      <c r="V74" s="23"/>
      <c r="W74" s="23"/>
    </row>
    <row r="75" ht="21" customHeight="1" spans="1:23">
      <c r="A75" s="25"/>
      <c r="B75" s="21" t="s">
        <v>318</v>
      </c>
      <c r="C75" s="21" t="s">
        <v>261</v>
      </c>
      <c r="D75" s="21" t="s">
        <v>112</v>
      </c>
      <c r="E75" s="21" t="s">
        <v>113</v>
      </c>
      <c r="F75" s="21" t="s">
        <v>266</v>
      </c>
      <c r="G75" s="21" t="s">
        <v>267</v>
      </c>
      <c r="H75" s="23">
        <v>61847.75</v>
      </c>
      <c r="I75" s="23">
        <v>61847.75</v>
      </c>
      <c r="J75" s="23"/>
      <c r="K75" s="23"/>
      <c r="L75" s="23">
        <v>61847.75</v>
      </c>
      <c r="M75" s="23"/>
      <c r="N75" s="23"/>
      <c r="O75" s="23"/>
      <c r="P75" s="23"/>
      <c r="Q75" s="23"/>
      <c r="R75" s="23"/>
      <c r="S75" s="23"/>
      <c r="T75" s="23"/>
      <c r="U75" s="23"/>
      <c r="V75" s="23"/>
      <c r="W75" s="23"/>
    </row>
    <row r="76" ht="21" customHeight="1" spans="1:23">
      <c r="A76" s="25"/>
      <c r="B76" s="21" t="s">
        <v>318</v>
      </c>
      <c r="C76" s="21" t="s">
        <v>261</v>
      </c>
      <c r="D76" s="21" t="s">
        <v>112</v>
      </c>
      <c r="E76" s="21" t="s">
        <v>113</v>
      </c>
      <c r="F76" s="21" t="s">
        <v>266</v>
      </c>
      <c r="G76" s="21" t="s">
        <v>267</v>
      </c>
      <c r="H76" s="23"/>
      <c r="I76" s="23"/>
      <c r="J76" s="23"/>
      <c r="K76" s="23"/>
      <c r="L76" s="23"/>
      <c r="M76" s="23"/>
      <c r="N76" s="23"/>
      <c r="O76" s="23"/>
      <c r="P76" s="23"/>
      <c r="Q76" s="23"/>
      <c r="R76" s="23"/>
      <c r="S76" s="23"/>
      <c r="T76" s="23"/>
      <c r="U76" s="23"/>
      <c r="V76" s="23"/>
      <c r="W76" s="23"/>
    </row>
    <row r="77" ht="21" customHeight="1" spans="1:23">
      <c r="A77" s="25"/>
      <c r="B77" s="21" t="s">
        <v>318</v>
      </c>
      <c r="C77" s="21" t="s">
        <v>261</v>
      </c>
      <c r="D77" s="21" t="s">
        <v>114</v>
      </c>
      <c r="E77" s="21" t="s">
        <v>115</v>
      </c>
      <c r="F77" s="21" t="s">
        <v>268</v>
      </c>
      <c r="G77" s="21" t="s">
        <v>269</v>
      </c>
      <c r="H77" s="23">
        <v>4104</v>
      </c>
      <c r="I77" s="23">
        <v>4104</v>
      </c>
      <c r="J77" s="23"/>
      <c r="K77" s="23"/>
      <c r="L77" s="23">
        <v>4104</v>
      </c>
      <c r="M77" s="23"/>
      <c r="N77" s="23"/>
      <c r="O77" s="23"/>
      <c r="P77" s="23"/>
      <c r="Q77" s="23"/>
      <c r="R77" s="23"/>
      <c r="S77" s="23"/>
      <c r="T77" s="23"/>
      <c r="U77" s="23"/>
      <c r="V77" s="23"/>
      <c r="W77" s="23"/>
    </row>
    <row r="78" ht="21" customHeight="1" spans="1:23">
      <c r="A78" s="25"/>
      <c r="B78" s="21" t="s">
        <v>318</v>
      </c>
      <c r="C78" s="21" t="s">
        <v>261</v>
      </c>
      <c r="D78" s="21" t="s">
        <v>103</v>
      </c>
      <c r="E78" s="21" t="s">
        <v>102</v>
      </c>
      <c r="F78" s="21" t="s">
        <v>268</v>
      </c>
      <c r="G78" s="21" t="s">
        <v>269</v>
      </c>
      <c r="H78" s="23">
        <v>10274.12</v>
      </c>
      <c r="I78" s="23">
        <v>10274.12</v>
      </c>
      <c r="J78" s="23"/>
      <c r="K78" s="23"/>
      <c r="L78" s="23">
        <v>10274.12</v>
      </c>
      <c r="M78" s="23"/>
      <c r="N78" s="23"/>
      <c r="O78" s="23"/>
      <c r="P78" s="23"/>
      <c r="Q78" s="23"/>
      <c r="R78" s="23"/>
      <c r="S78" s="23"/>
      <c r="T78" s="23"/>
      <c r="U78" s="23"/>
      <c r="V78" s="23"/>
      <c r="W78" s="23"/>
    </row>
    <row r="79" ht="21" customHeight="1" spans="1:23">
      <c r="A79" s="25"/>
      <c r="B79" s="21" t="s">
        <v>318</v>
      </c>
      <c r="C79" s="21" t="s">
        <v>261</v>
      </c>
      <c r="D79" s="21" t="s">
        <v>114</v>
      </c>
      <c r="E79" s="21" t="s">
        <v>115</v>
      </c>
      <c r="F79" s="21" t="s">
        <v>268</v>
      </c>
      <c r="G79" s="21" t="s">
        <v>269</v>
      </c>
      <c r="H79" s="23">
        <v>2935.46</v>
      </c>
      <c r="I79" s="23">
        <v>2935.46</v>
      </c>
      <c r="J79" s="23"/>
      <c r="K79" s="23"/>
      <c r="L79" s="23">
        <v>2935.46</v>
      </c>
      <c r="M79" s="23"/>
      <c r="N79" s="23"/>
      <c r="O79" s="23"/>
      <c r="P79" s="23"/>
      <c r="Q79" s="23"/>
      <c r="R79" s="23"/>
      <c r="S79" s="23"/>
      <c r="T79" s="23"/>
      <c r="U79" s="23"/>
      <c r="V79" s="23"/>
      <c r="W79" s="23"/>
    </row>
    <row r="80" ht="21" customHeight="1" spans="1:23">
      <c r="A80" s="25"/>
      <c r="B80" s="21" t="s">
        <v>318</v>
      </c>
      <c r="C80" s="21" t="s">
        <v>261</v>
      </c>
      <c r="D80" s="21" t="s">
        <v>114</v>
      </c>
      <c r="E80" s="21" t="s">
        <v>115</v>
      </c>
      <c r="F80" s="21" t="s">
        <v>268</v>
      </c>
      <c r="G80" s="21" t="s">
        <v>269</v>
      </c>
      <c r="H80" s="23"/>
      <c r="I80" s="23"/>
      <c r="J80" s="23"/>
      <c r="K80" s="23"/>
      <c r="L80" s="23"/>
      <c r="M80" s="23"/>
      <c r="N80" s="23"/>
      <c r="O80" s="23"/>
      <c r="P80" s="23"/>
      <c r="Q80" s="23"/>
      <c r="R80" s="23"/>
      <c r="S80" s="23"/>
      <c r="T80" s="23"/>
      <c r="U80" s="23"/>
      <c r="V80" s="23"/>
      <c r="W80" s="23"/>
    </row>
    <row r="81" ht="21" customHeight="1" spans="1:23">
      <c r="A81" s="25"/>
      <c r="B81" s="21" t="s">
        <v>318</v>
      </c>
      <c r="C81" s="21" t="s">
        <v>261</v>
      </c>
      <c r="D81" s="21" t="s">
        <v>114</v>
      </c>
      <c r="E81" s="21" t="s">
        <v>115</v>
      </c>
      <c r="F81" s="21" t="s">
        <v>268</v>
      </c>
      <c r="G81" s="21" t="s">
        <v>269</v>
      </c>
      <c r="H81" s="23">
        <v>6156</v>
      </c>
      <c r="I81" s="23">
        <v>6156</v>
      </c>
      <c r="J81" s="23"/>
      <c r="K81" s="23"/>
      <c r="L81" s="23">
        <v>6156</v>
      </c>
      <c r="M81" s="23"/>
      <c r="N81" s="23"/>
      <c r="O81" s="23"/>
      <c r="P81" s="23"/>
      <c r="Q81" s="23"/>
      <c r="R81" s="23"/>
      <c r="S81" s="23"/>
      <c r="T81" s="23"/>
      <c r="U81" s="23"/>
      <c r="V81" s="23"/>
      <c r="W81" s="23"/>
    </row>
    <row r="82" ht="21" customHeight="1" spans="1:23">
      <c r="A82" s="25"/>
      <c r="B82" s="21" t="s">
        <v>318</v>
      </c>
      <c r="C82" s="21" t="s">
        <v>261</v>
      </c>
      <c r="D82" s="21" t="s">
        <v>103</v>
      </c>
      <c r="E82" s="21" t="s">
        <v>102</v>
      </c>
      <c r="F82" s="21" t="s">
        <v>268</v>
      </c>
      <c r="G82" s="21" t="s">
        <v>269</v>
      </c>
      <c r="H82" s="23"/>
      <c r="I82" s="23"/>
      <c r="J82" s="23"/>
      <c r="K82" s="23"/>
      <c r="L82" s="23"/>
      <c r="M82" s="23"/>
      <c r="N82" s="23"/>
      <c r="O82" s="23"/>
      <c r="P82" s="23"/>
      <c r="Q82" s="23"/>
      <c r="R82" s="23"/>
      <c r="S82" s="23"/>
      <c r="T82" s="23"/>
      <c r="U82" s="23"/>
      <c r="V82" s="23"/>
      <c r="W82" s="23"/>
    </row>
    <row r="83" ht="21" customHeight="1" spans="1:23">
      <c r="A83" s="25"/>
      <c r="B83" s="21" t="s">
        <v>318</v>
      </c>
      <c r="C83" s="21" t="s">
        <v>261</v>
      </c>
      <c r="D83" s="21" t="s">
        <v>114</v>
      </c>
      <c r="E83" s="21" t="s">
        <v>115</v>
      </c>
      <c r="F83" s="21" t="s">
        <v>268</v>
      </c>
      <c r="G83" s="21" t="s">
        <v>269</v>
      </c>
      <c r="H83" s="23"/>
      <c r="I83" s="23"/>
      <c r="J83" s="23"/>
      <c r="K83" s="23"/>
      <c r="L83" s="23"/>
      <c r="M83" s="23"/>
      <c r="N83" s="23"/>
      <c r="O83" s="23"/>
      <c r="P83" s="23"/>
      <c r="Q83" s="23"/>
      <c r="R83" s="23"/>
      <c r="S83" s="23"/>
      <c r="T83" s="23"/>
      <c r="U83" s="23"/>
      <c r="V83" s="23"/>
      <c r="W83" s="23"/>
    </row>
    <row r="84" ht="21" customHeight="1" spans="1:23">
      <c r="A84" s="25"/>
      <c r="B84" s="21" t="s">
        <v>318</v>
      </c>
      <c r="C84" s="21" t="s">
        <v>261</v>
      </c>
      <c r="D84" s="21" t="s">
        <v>114</v>
      </c>
      <c r="E84" s="21" t="s">
        <v>115</v>
      </c>
      <c r="F84" s="21" t="s">
        <v>268</v>
      </c>
      <c r="G84" s="21" t="s">
        <v>269</v>
      </c>
      <c r="H84" s="23"/>
      <c r="I84" s="23"/>
      <c r="J84" s="23"/>
      <c r="K84" s="23"/>
      <c r="L84" s="23"/>
      <c r="M84" s="23"/>
      <c r="N84" s="23"/>
      <c r="O84" s="23"/>
      <c r="P84" s="23"/>
      <c r="Q84" s="23"/>
      <c r="R84" s="23"/>
      <c r="S84" s="23"/>
      <c r="T84" s="23"/>
      <c r="U84" s="23"/>
      <c r="V84" s="23"/>
      <c r="W84" s="23"/>
    </row>
    <row r="85" ht="21" customHeight="1" spans="1:23">
      <c r="A85" s="25"/>
      <c r="B85" s="21" t="s">
        <v>319</v>
      </c>
      <c r="C85" s="21" t="s">
        <v>164</v>
      </c>
      <c r="D85" s="21" t="s">
        <v>163</v>
      </c>
      <c r="E85" s="21" t="s">
        <v>164</v>
      </c>
      <c r="F85" s="21" t="s">
        <v>271</v>
      </c>
      <c r="G85" s="21" t="s">
        <v>164</v>
      </c>
      <c r="H85" s="23">
        <v>176127.84</v>
      </c>
      <c r="I85" s="23">
        <v>176127.84</v>
      </c>
      <c r="J85" s="23"/>
      <c r="K85" s="23"/>
      <c r="L85" s="23">
        <v>176127.84</v>
      </c>
      <c r="M85" s="23"/>
      <c r="N85" s="23"/>
      <c r="O85" s="23"/>
      <c r="P85" s="23"/>
      <c r="Q85" s="23"/>
      <c r="R85" s="23"/>
      <c r="S85" s="23"/>
      <c r="T85" s="23"/>
      <c r="U85" s="23"/>
      <c r="V85" s="23"/>
      <c r="W85" s="23"/>
    </row>
    <row r="86" ht="21" customHeight="1" spans="1:23">
      <c r="A86" s="25"/>
      <c r="B86" s="21" t="s">
        <v>319</v>
      </c>
      <c r="C86" s="21" t="s">
        <v>164</v>
      </c>
      <c r="D86" s="21" t="s">
        <v>163</v>
      </c>
      <c r="E86" s="21" t="s">
        <v>164</v>
      </c>
      <c r="F86" s="21" t="s">
        <v>271</v>
      </c>
      <c r="G86" s="21" t="s">
        <v>164</v>
      </c>
      <c r="H86" s="23"/>
      <c r="I86" s="23"/>
      <c r="J86" s="23"/>
      <c r="K86" s="23"/>
      <c r="L86" s="23"/>
      <c r="M86" s="23"/>
      <c r="N86" s="23"/>
      <c r="O86" s="23"/>
      <c r="P86" s="23"/>
      <c r="Q86" s="23"/>
      <c r="R86" s="23"/>
      <c r="S86" s="23"/>
      <c r="T86" s="23"/>
      <c r="U86" s="23"/>
      <c r="V86" s="23"/>
      <c r="W86" s="23"/>
    </row>
    <row r="87" ht="21" customHeight="1" spans="1:23">
      <c r="A87" s="25"/>
      <c r="B87" s="21" t="s">
        <v>320</v>
      </c>
      <c r="C87" s="21" t="s">
        <v>277</v>
      </c>
      <c r="D87" s="21" t="s">
        <v>141</v>
      </c>
      <c r="E87" s="21" t="s">
        <v>140</v>
      </c>
      <c r="F87" s="21" t="s">
        <v>274</v>
      </c>
      <c r="G87" s="21" t="s">
        <v>275</v>
      </c>
      <c r="H87" s="23">
        <v>8000</v>
      </c>
      <c r="I87" s="23">
        <v>8000</v>
      </c>
      <c r="J87" s="23"/>
      <c r="K87" s="23"/>
      <c r="L87" s="23">
        <v>8000</v>
      </c>
      <c r="M87" s="23"/>
      <c r="N87" s="23"/>
      <c r="O87" s="23"/>
      <c r="P87" s="23"/>
      <c r="Q87" s="23"/>
      <c r="R87" s="23"/>
      <c r="S87" s="23"/>
      <c r="T87" s="23"/>
      <c r="U87" s="23"/>
      <c r="V87" s="23"/>
      <c r="W87" s="23"/>
    </row>
    <row r="88" ht="21" customHeight="1" spans="1:23">
      <c r="A88" s="25"/>
      <c r="B88" s="21" t="s">
        <v>320</v>
      </c>
      <c r="C88" s="21" t="s">
        <v>277</v>
      </c>
      <c r="D88" s="21" t="s">
        <v>141</v>
      </c>
      <c r="E88" s="21" t="s">
        <v>140</v>
      </c>
      <c r="F88" s="21" t="s">
        <v>286</v>
      </c>
      <c r="G88" s="21" t="s">
        <v>287</v>
      </c>
      <c r="H88" s="23">
        <v>8000</v>
      </c>
      <c r="I88" s="23">
        <v>8000</v>
      </c>
      <c r="J88" s="23"/>
      <c r="K88" s="23"/>
      <c r="L88" s="23">
        <v>8000</v>
      </c>
      <c r="M88" s="23"/>
      <c r="N88" s="23"/>
      <c r="O88" s="23"/>
      <c r="P88" s="23"/>
      <c r="Q88" s="23"/>
      <c r="R88" s="23"/>
      <c r="S88" s="23"/>
      <c r="T88" s="23"/>
      <c r="U88" s="23"/>
      <c r="V88" s="23"/>
      <c r="W88" s="23"/>
    </row>
    <row r="89" ht="21" customHeight="1" spans="1:23">
      <c r="A89" s="25"/>
      <c r="B89" s="21" t="s">
        <v>320</v>
      </c>
      <c r="C89" s="21" t="s">
        <v>277</v>
      </c>
      <c r="D89" s="21" t="s">
        <v>141</v>
      </c>
      <c r="E89" s="21" t="s">
        <v>140</v>
      </c>
      <c r="F89" s="21" t="s">
        <v>282</v>
      </c>
      <c r="G89" s="21" t="s">
        <v>283</v>
      </c>
      <c r="H89" s="23">
        <v>3000</v>
      </c>
      <c r="I89" s="23">
        <v>3000</v>
      </c>
      <c r="J89" s="23"/>
      <c r="K89" s="23"/>
      <c r="L89" s="23">
        <v>3000</v>
      </c>
      <c r="M89" s="23"/>
      <c r="N89" s="23"/>
      <c r="O89" s="23"/>
      <c r="P89" s="23"/>
      <c r="Q89" s="23"/>
      <c r="R89" s="23"/>
      <c r="S89" s="23"/>
      <c r="T89" s="23"/>
      <c r="U89" s="23"/>
      <c r="V89" s="23"/>
      <c r="W89" s="23"/>
    </row>
    <row r="90" ht="21" customHeight="1" spans="1:23">
      <c r="A90" s="25"/>
      <c r="B90" s="21" t="s">
        <v>320</v>
      </c>
      <c r="C90" s="21" t="s">
        <v>277</v>
      </c>
      <c r="D90" s="21" t="s">
        <v>141</v>
      </c>
      <c r="E90" s="21" t="s">
        <v>140</v>
      </c>
      <c r="F90" s="21" t="s">
        <v>284</v>
      </c>
      <c r="G90" s="21" t="s">
        <v>285</v>
      </c>
      <c r="H90" s="23">
        <v>8000</v>
      </c>
      <c r="I90" s="23">
        <v>8000</v>
      </c>
      <c r="J90" s="23"/>
      <c r="K90" s="23"/>
      <c r="L90" s="23">
        <v>8000</v>
      </c>
      <c r="M90" s="23"/>
      <c r="N90" s="23"/>
      <c r="O90" s="23"/>
      <c r="P90" s="23"/>
      <c r="Q90" s="23"/>
      <c r="R90" s="23"/>
      <c r="S90" s="23"/>
      <c r="T90" s="23"/>
      <c r="U90" s="23"/>
      <c r="V90" s="23"/>
      <c r="W90" s="23"/>
    </row>
    <row r="91" ht="21" customHeight="1" spans="1:23">
      <c r="A91" s="25"/>
      <c r="B91" s="21" t="s">
        <v>320</v>
      </c>
      <c r="C91" s="21" t="s">
        <v>277</v>
      </c>
      <c r="D91" s="21" t="s">
        <v>141</v>
      </c>
      <c r="E91" s="21" t="s">
        <v>140</v>
      </c>
      <c r="F91" s="21" t="s">
        <v>304</v>
      </c>
      <c r="G91" s="21" t="s">
        <v>305</v>
      </c>
      <c r="H91" s="23">
        <v>43000</v>
      </c>
      <c r="I91" s="23">
        <v>43000</v>
      </c>
      <c r="J91" s="23"/>
      <c r="K91" s="23"/>
      <c r="L91" s="23">
        <v>43000</v>
      </c>
      <c r="M91" s="23"/>
      <c r="N91" s="23"/>
      <c r="O91" s="23"/>
      <c r="P91" s="23"/>
      <c r="Q91" s="23"/>
      <c r="R91" s="23"/>
      <c r="S91" s="23"/>
      <c r="T91" s="23"/>
      <c r="U91" s="23"/>
      <c r="V91" s="23"/>
      <c r="W91" s="23"/>
    </row>
    <row r="92" ht="21" customHeight="1" spans="1:23">
      <c r="A92" s="25"/>
      <c r="B92" s="21" t="s">
        <v>320</v>
      </c>
      <c r="C92" s="21" t="s">
        <v>277</v>
      </c>
      <c r="D92" s="21" t="s">
        <v>141</v>
      </c>
      <c r="E92" s="21" t="s">
        <v>140</v>
      </c>
      <c r="F92" s="21" t="s">
        <v>274</v>
      </c>
      <c r="G92" s="21" t="s">
        <v>275</v>
      </c>
      <c r="H92" s="23">
        <v>20000</v>
      </c>
      <c r="I92" s="23">
        <v>20000</v>
      </c>
      <c r="J92" s="23"/>
      <c r="K92" s="23"/>
      <c r="L92" s="23">
        <v>20000</v>
      </c>
      <c r="M92" s="23"/>
      <c r="N92" s="23"/>
      <c r="O92" s="23"/>
      <c r="P92" s="23"/>
      <c r="Q92" s="23"/>
      <c r="R92" s="23"/>
      <c r="S92" s="23"/>
      <c r="T92" s="23"/>
      <c r="U92" s="23"/>
      <c r="V92" s="23"/>
      <c r="W92" s="23"/>
    </row>
    <row r="93" ht="21" customHeight="1" spans="1:23">
      <c r="A93" s="25"/>
      <c r="B93" s="21" t="s">
        <v>321</v>
      </c>
      <c r="C93" s="21" t="s">
        <v>294</v>
      </c>
      <c r="D93" s="21" t="s">
        <v>141</v>
      </c>
      <c r="E93" s="21" t="s">
        <v>140</v>
      </c>
      <c r="F93" s="21" t="s">
        <v>295</v>
      </c>
      <c r="G93" s="21" t="s">
        <v>294</v>
      </c>
      <c r="H93" s="23">
        <v>13903.44</v>
      </c>
      <c r="I93" s="23">
        <v>13903.44</v>
      </c>
      <c r="J93" s="23"/>
      <c r="K93" s="23"/>
      <c r="L93" s="23">
        <v>13903.44</v>
      </c>
      <c r="M93" s="23"/>
      <c r="N93" s="23"/>
      <c r="O93" s="23"/>
      <c r="P93" s="23"/>
      <c r="Q93" s="23"/>
      <c r="R93" s="23"/>
      <c r="S93" s="23"/>
      <c r="T93" s="23"/>
      <c r="U93" s="23"/>
      <c r="V93" s="23"/>
      <c r="W93" s="23"/>
    </row>
    <row r="94" ht="21" customHeight="1" spans="1:23">
      <c r="A94" s="25"/>
      <c r="B94" s="21" t="s">
        <v>322</v>
      </c>
      <c r="C94" s="21" t="s">
        <v>297</v>
      </c>
      <c r="D94" s="21" t="s">
        <v>93</v>
      </c>
      <c r="E94" s="21" t="s">
        <v>94</v>
      </c>
      <c r="F94" s="21" t="s">
        <v>298</v>
      </c>
      <c r="G94" s="21" t="s">
        <v>297</v>
      </c>
      <c r="H94" s="23"/>
      <c r="I94" s="23"/>
      <c r="J94" s="23"/>
      <c r="K94" s="23"/>
      <c r="L94" s="23"/>
      <c r="M94" s="23"/>
      <c r="N94" s="23"/>
      <c r="O94" s="23"/>
      <c r="P94" s="23"/>
      <c r="Q94" s="23"/>
      <c r="R94" s="23"/>
      <c r="S94" s="23"/>
      <c r="T94" s="23"/>
      <c r="U94" s="23"/>
      <c r="V94" s="23"/>
      <c r="W94" s="23"/>
    </row>
    <row r="95" ht="21" customHeight="1" spans="1:23">
      <c r="A95" s="25"/>
      <c r="B95" s="21" t="s">
        <v>322</v>
      </c>
      <c r="C95" s="21" t="s">
        <v>297</v>
      </c>
      <c r="D95" s="21" t="s">
        <v>141</v>
      </c>
      <c r="E95" s="21" t="s">
        <v>140</v>
      </c>
      <c r="F95" s="21" t="s">
        <v>298</v>
      </c>
      <c r="G95" s="21" t="s">
        <v>297</v>
      </c>
      <c r="H95" s="23"/>
      <c r="I95" s="23"/>
      <c r="J95" s="23"/>
      <c r="K95" s="23"/>
      <c r="L95" s="23"/>
      <c r="M95" s="23"/>
      <c r="N95" s="23"/>
      <c r="O95" s="23"/>
      <c r="P95" s="23"/>
      <c r="Q95" s="23"/>
      <c r="R95" s="23"/>
      <c r="S95" s="23"/>
      <c r="T95" s="23"/>
      <c r="U95" s="23"/>
      <c r="V95" s="23"/>
      <c r="W95" s="23"/>
    </row>
    <row r="96" ht="21" customHeight="1" spans="1:23">
      <c r="A96" s="25"/>
      <c r="B96" s="21" t="s">
        <v>322</v>
      </c>
      <c r="C96" s="21" t="s">
        <v>297</v>
      </c>
      <c r="D96" s="21" t="s">
        <v>93</v>
      </c>
      <c r="E96" s="21" t="s">
        <v>94</v>
      </c>
      <c r="F96" s="21" t="s">
        <v>298</v>
      </c>
      <c r="G96" s="21" t="s">
        <v>297</v>
      </c>
      <c r="H96" s="23"/>
      <c r="I96" s="23"/>
      <c r="J96" s="23"/>
      <c r="K96" s="23"/>
      <c r="L96" s="23"/>
      <c r="M96" s="23"/>
      <c r="N96" s="23"/>
      <c r="O96" s="23"/>
      <c r="P96" s="23"/>
      <c r="Q96" s="23"/>
      <c r="R96" s="23"/>
      <c r="S96" s="23"/>
      <c r="T96" s="23"/>
      <c r="U96" s="23"/>
      <c r="V96" s="23"/>
      <c r="W96" s="23"/>
    </row>
    <row r="97" ht="21" customHeight="1" spans="1:23">
      <c r="A97" s="25"/>
      <c r="B97" s="21" t="s">
        <v>322</v>
      </c>
      <c r="C97" s="21" t="s">
        <v>297</v>
      </c>
      <c r="D97" s="21" t="s">
        <v>141</v>
      </c>
      <c r="E97" s="21" t="s">
        <v>140</v>
      </c>
      <c r="F97" s="21" t="s">
        <v>298</v>
      </c>
      <c r="G97" s="21" t="s">
        <v>297</v>
      </c>
      <c r="H97" s="23">
        <v>10427.58</v>
      </c>
      <c r="I97" s="23">
        <v>10427.58</v>
      </c>
      <c r="J97" s="23"/>
      <c r="K97" s="23"/>
      <c r="L97" s="23">
        <v>10427.58</v>
      </c>
      <c r="M97" s="23"/>
      <c r="N97" s="23"/>
      <c r="O97" s="23"/>
      <c r="P97" s="23"/>
      <c r="Q97" s="23"/>
      <c r="R97" s="23"/>
      <c r="S97" s="23"/>
      <c r="T97" s="23"/>
      <c r="U97" s="23"/>
      <c r="V97" s="23"/>
      <c r="W97" s="23"/>
    </row>
    <row r="98" ht="21" customHeight="1" spans="1:23">
      <c r="A98" s="25"/>
      <c r="B98" s="21" t="s">
        <v>323</v>
      </c>
      <c r="C98" s="21" t="s">
        <v>307</v>
      </c>
      <c r="D98" s="21" t="s">
        <v>93</v>
      </c>
      <c r="E98" s="21" t="s">
        <v>94</v>
      </c>
      <c r="F98" s="21" t="s">
        <v>308</v>
      </c>
      <c r="G98" s="21" t="s">
        <v>309</v>
      </c>
      <c r="H98" s="23">
        <v>587572.8</v>
      </c>
      <c r="I98" s="23">
        <v>587572.8</v>
      </c>
      <c r="J98" s="23"/>
      <c r="K98" s="23"/>
      <c r="L98" s="23">
        <v>587572.8</v>
      </c>
      <c r="M98" s="23"/>
      <c r="N98" s="23"/>
      <c r="O98" s="23"/>
      <c r="P98" s="23"/>
      <c r="Q98" s="23"/>
      <c r="R98" s="23"/>
      <c r="S98" s="23"/>
      <c r="T98" s="23"/>
      <c r="U98" s="23"/>
      <c r="V98" s="23"/>
      <c r="W98" s="23"/>
    </row>
    <row r="99" ht="21" customHeight="1" spans="1:23">
      <c r="A99" s="25"/>
      <c r="B99" s="21" t="s">
        <v>323</v>
      </c>
      <c r="C99" s="21" t="s">
        <v>307</v>
      </c>
      <c r="D99" s="21" t="s">
        <v>141</v>
      </c>
      <c r="E99" s="21" t="s">
        <v>140</v>
      </c>
      <c r="F99" s="21" t="s">
        <v>308</v>
      </c>
      <c r="G99" s="21" t="s">
        <v>309</v>
      </c>
      <c r="H99" s="23"/>
      <c r="I99" s="23"/>
      <c r="J99" s="23"/>
      <c r="K99" s="23"/>
      <c r="L99" s="23"/>
      <c r="M99" s="23"/>
      <c r="N99" s="23"/>
      <c r="O99" s="23"/>
      <c r="P99" s="23"/>
      <c r="Q99" s="23"/>
      <c r="R99" s="23"/>
      <c r="S99" s="23"/>
      <c r="T99" s="23"/>
      <c r="U99" s="23"/>
      <c r="V99" s="23"/>
      <c r="W99" s="23"/>
    </row>
    <row r="100" ht="21" customHeight="1" spans="1:23">
      <c r="A100" s="25"/>
      <c r="B100" s="21" t="s">
        <v>324</v>
      </c>
      <c r="C100" s="21" t="s">
        <v>311</v>
      </c>
      <c r="D100" s="21" t="s">
        <v>99</v>
      </c>
      <c r="E100" s="21" t="s">
        <v>100</v>
      </c>
      <c r="F100" s="21" t="s">
        <v>312</v>
      </c>
      <c r="G100" s="21" t="s">
        <v>313</v>
      </c>
      <c r="H100" s="23">
        <v>23191.2</v>
      </c>
      <c r="I100" s="23">
        <v>23191.2</v>
      </c>
      <c r="J100" s="23"/>
      <c r="K100" s="23"/>
      <c r="L100" s="23">
        <v>23191.2</v>
      </c>
      <c r="M100" s="23"/>
      <c r="N100" s="23"/>
      <c r="O100" s="23"/>
      <c r="P100" s="23"/>
      <c r="Q100" s="23"/>
      <c r="R100" s="23"/>
      <c r="S100" s="23"/>
      <c r="T100" s="23"/>
      <c r="U100" s="23"/>
      <c r="V100" s="23"/>
      <c r="W100" s="23"/>
    </row>
    <row r="101" ht="21" customHeight="1" spans="1:23">
      <c r="A101" s="25"/>
      <c r="B101" s="21" t="s">
        <v>318</v>
      </c>
      <c r="C101" s="21" t="s">
        <v>261</v>
      </c>
      <c r="D101" s="21" t="s">
        <v>108</v>
      </c>
      <c r="E101" s="21" t="s">
        <v>109</v>
      </c>
      <c r="F101" s="21" t="s">
        <v>314</v>
      </c>
      <c r="G101" s="21" t="s">
        <v>315</v>
      </c>
      <c r="H101" s="23"/>
      <c r="I101" s="23"/>
      <c r="J101" s="23"/>
      <c r="K101" s="23"/>
      <c r="L101" s="23"/>
      <c r="M101" s="23"/>
      <c r="N101" s="23"/>
      <c r="O101" s="23"/>
      <c r="P101" s="23"/>
      <c r="Q101" s="23"/>
      <c r="R101" s="23"/>
      <c r="S101" s="23"/>
      <c r="T101" s="23"/>
      <c r="U101" s="23"/>
      <c r="V101" s="23"/>
      <c r="W101" s="23"/>
    </row>
    <row r="102" ht="21" customHeight="1" spans="1:23">
      <c r="A102" s="25"/>
      <c r="B102" s="21" t="s">
        <v>318</v>
      </c>
      <c r="C102" s="21" t="s">
        <v>261</v>
      </c>
      <c r="D102" s="21" t="s">
        <v>110</v>
      </c>
      <c r="E102" s="21" t="s">
        <v>111</v>
      </c>
      <c r="F102" s="21" t="s">
        <v>314</v>
      </c>
      <c r="G102" s="21" t="s">
        <v>315</v>
      </c>
      <c r="H102" s="23"/>
      <c r="I102" s="23"/>
      <c r="J102" s="23"/>
      <c r="K102" s="23"/>
      <c r="L102" s="23"/>
      <c r="M102" s="23"/>
      <c r="N102" s="23"/>
      <c r="O102" s="23"/>
      <c r="P102" s="23"/>
      <c r="Q102" s="23"/>
      <c r="R102" s="23"/>
      <c r="S102" s="23"/>
      <c r="T102" s="23"/>
      <c r="U102" s="23"/>
      <c r="V102" s="23"/>
      <c r="W102" s="23"/>
    </row>
    <row r="103" ht="21" customHeight="1" spans="1:23">
      <c r="A103" s="35" t="s">
        <v>165</v>
      </c>
      <c r="B103" s="143"/>
      <c r="C103" s="143"/>
      <c r="D103" s="143"/>
      <c r="E103" s="143"/>
      <c r="F103" s="143"/>
      <c r="G103" s="144"/>
      <c r="H103" s="23">
        <v>15830081.41</v>
      </c>
      <c r="I103" s="23">
        <v>15830081.41</v>
      </c>
      <c r="J103" s="23"/>
      <c r="K103" s="23"/>
      <c r="L103" s="23">
        <v>15830081.41</v>
      </c>
      <c r="M103" s="23"/>
      <c r="N103" s="23"/>
      <c r="O103" s="23"/>
      <c r="P103" s="23"/>
      <c r="Q103" s="23"/>
      <c r="R103" s="23"/>
      <c r="S103" s="23"/>
      <c r="T103" s="23"/>
      <c r="U103" s="23"/>
      <c r="V103" s="23"/>
      <c r="W103" s="23"/>
    </row>
  </sheetData>
  <mergeCells count="30">
    <mergeCell ref="A2:W2"/>
    <mergeCell ref="A3:G3"/>
    <mergeCell ref="H4:W4"/>
    <mergeCell ref="I5:M5"/>
    <mergeCell ref="N5:P5"/>
    <mergeCell ref="R5:W5"/>
    <mergeCell ref="A103:G103"/>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96"/>
  <sheetViews>
    <sheetView showZeros="0" workbookViewId="0">
      <selection activeCell="H1" sqref="H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0" t="s">
        <v>325</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"单位名称："&amp;"临沧市临翔区住房和城乡建设局"</f>
        <v>单位名称：临沧市临翔区住房和城乡建设局</v>
      </c>
      <c r="B3" s="8"/>
      <c r="C3" s="8"/>
      <c r="D3" s="8"/>
      <c r="E3" s="8"/>
      <c r="F3" s="8"/>
      <c r="G3" s="8"/>
      <c r="H3" s="8"/>
      <c r="I3" s="9"/>
      <c r="J3" s="9"/>
      <c r="K3" s="9"/>
      <c r="L3" s="9"/>
      <c r="M3" s="9"/>
      <c r="N3" s="9"/>
      <c r="O3" s="9"/>
      <c r="P3" s="9"/>
      <c r="Q3" s="9"/>
      <c r="R3" s="1"/>
      <c r="S3" s="1"/>
      <c r="T3" s="1"/>
      <c r="U3" s="3"/>
      <c r="V3" s="1"/>
      <c r="W3" s="40" t="s">
        <v>214</v>
      </c>
    </row>
    <row r="4" ht="18.75" customHeight="1" spans="1:23">
      <c r="A4" s="10" t="s">
        <v>326</v>
      </c>
      <c r="B4" s="11" t="s">
        <v>228</v>
      </c>
      <c r="C4" s="10" t="s">
        <v>229</v>
      </c>
      <c r="D4" s="10" t="s">
        <v>327</v>
      </c>
      <c r="E4" s="11" t="s">
        <v>230</v>
      </c>
      <c r="F4" s="11" t="s">
        <v>231</v>
      </c>
      <c r="G4" s="11" t="s">
        <v>328</v>
      </c>
      <c r="H4" s="11" t="s">
        <v>329</v>
      </c>
      <c r="I4" s="31" t="s">
        <v>56</v>
      </c>
      <c r="J4" s="12" t="s">
        <v>330</v>
      </c>
      <c r="K4" s="13"/>
      <c r="L4" s="13"/>
      <c r="M4" s="14"/>
      <c r="N4" s="12" t="s">
        <v>236</v>
      </c>
      <c r="O4" s="13"/>
      <c r="P4" s="14"/>
      <c r="Q4" s="11" t="s">
        <v>62</v>
      </c>
      <c r="R4" s="12" t="s">
        <v>81</v>
      </c>
      <c r="S4" s="13"/>
      <c r="T4" s="13"/>
      <c r="U4" s="13"/>
      <c r="V4" s="13"/>
      <c r="W4" s="14"/>
    </row>
    <row r="5" ht="18.75" customHeight="1" spans="1:23">
      <c r="A5" s="15"/>
      <c r="B5" s="32"/>
      <c r="C5" s="15"/>
      <c r="D5" s="15"/>
      <c r="E5" s="16"/>
      <c r="F5" s="16"/>
      <c r="G5" s="16"/>
      <c r="H5" s="16"/>
      <c r="I5" s="32"/>
      <c r="J5" s="128" t="s">
        <v>59</v>
      </c>
      <c r="K5" s="129"/>
      <c r="L5" s="11" t="s">
        <v>60</v>
      </c>
      <c r="M5" s="11" t="s">
        <v>61</v>
      </c>
      <c r="N5" s="11" t="s">
        <v>59</v>
      </c>
      <c r="O5" s="11" t="s">
        <v>60</v>
      </c>
      <c r="P5" s="11" t="s">
        <v>61</v>
      </c>
      <c r="Q5" s="16"/>
      <c r="R5" s="11" t="s">
        <v>58</v>
      </c>
      <c r="S5" s="10" t="s">
        <v>65</v>
      </c>
      <c r="T5" s="10" t="s">
        <v>242</v>
      </c>
      <c r="U5" s="10" t="s">
        <v>67</v>
      </c>
      <c r="V5" s="10" t="s">
        <v>68</v>
      </c>
      <c r="W5" s="10" t="s">
        <v>69</v>
      </c>
    </row>
    <row r="6" ht="18.75" customHeight="1" spans="1:23">
      <c r="A6" s="32"/>
      <c r="B6" s="32"/>
      <c r="C6" s="32"/>
      <c r="D6" s="32"/>
      <c r="E6" s="32"/>
      <c r="F6" s="32"/>
      <c r="G6" s="32"/>
      <c r="H6" s="32"/>
      <c r="I6" s="32"/>
      <c r="J6" s="130" t="s">
        <v>58</v>
      </c>
      <c r="K6" s="97"/>
      <c r="L6" s="32"/>
      <c r="M6" s="32"/>
      <c r="N6" s="32"/>
      <c r="O6" s="32"/>
      <c r="P6" s="32"/>
      <c r="Q6" s="32"/>
      <c r="R6" s="32"/>
      <c r="S6" s="131"/>
      <c r="T6" s="131"/>
      <c r="U6" s="131"/>
      <c r="V6" s="131"/>
      <c r="W6" s="131"/>
    </row>
    <row r="7" ht="18.75" customHeight="1" spans="1:23">
      <c r="A7" s="17"/>
      <c r="B7" s="33"/>
      <c r="C7" s="17"/>
      <c r="D7" s="17"/>
      <c r="E7" s="18"/>
      <c r="F7" s="18"/>
      <c r="G7" s="18"/>
      <c r="H7" s="18"/>
      <c r="I7" s="33"/>
      <c r="J7" s="47" t="s">
        <v>58</v>
      </c>
      <c r="K7" s="47" t="s">
        <v>331</v>
      </c>
      <c r="L7" s="18"/>
      <c r="M7" s="18"/>
      <c r="N7" s="18"/>
      <c r="O7" s="18"/>
      <c r="P7" s="18"/>
      <c r="Q7" s="18"/>
      <c r="R7" s="18"/>
      <c r="S7" s="18"/>
      <c r="T7" s="18"/>
      <c r="U7" s="33"/>
      <c r="V7" s="18"/>
      <c r="W7" s="18"/>
    </row>
    <row r="8" ht="18.75" customHeight="1" spans="1:23">
      <c r="A8" s="126">
        <v>1</v>
      </c>
      <c r="B8" s="126">
        <v>2</v>
      </c>
      <c r="C8" s="126">
        <v>3</v>
      </c>
      <c r="D8" s="126">
        <v>4</v>
      </c>
      <c r="E8" s="126">
        <v>5</v>
      </c>
      <c r="F8" s="126">
        <v>6</v>
      </c>
      <c r="G8" s="126">
        <v>7</v>
      </c>
      <c r="H8" s="126">
        <v>8</v>
      </c>
      <c r="I8" s="126">
        <v>9</v>
      </c>
      <c r="J8" s="126">
        <v>10</v>
      </c>
      <c r="K8" s="126">
        <v>11</v>
      </c>
      <c r="L8" s="126">
        <v>12</v>
      </c>
      <c r="M8" s="126">
        <v>13</v>
      </c>
      <c r="N8" s="126">
        <v>14</v>
      </c>
      <c r="O8" s="126">
        <v>15</v>
      </c>
      <c r="P8" s="126">
        <v>16</v>
      </c>
      <c r="Q8" s="126">
        <v>17</v>
      </c>
      <c r="R8" s="126">
        <v>18</v>
      </c>
      <c r="S8" s="126">
        <v>19</v>
      </c>
      <c r="T8" s="126">
        <v>20</v>
      </c>
      <c r="U8" s="126">
        <v>21</v>
      </c>
      <c r="V8" s="126">
        <v>22</v>
      </c>
      <c r="W8" s="126">
        <v>23</v>
      </c>
    </row>
    <row r="9" ht="18.75" customHeight="1" spans="1:23">
      <c r="A9" s="21"/>
      <c r="B9" s="21"/>
      <c r="C9" s="21" t="s">
        <v>332</v>
      </c>
      <c r="D9" s="21"/>
      <c r="E9" s="21"/>
      <c r="F9" s="21"/>
      <c r="G9" s="21"/>
      <c r="H9" s="21"/>
      <c r="I9" s="23">
        <v>13630000</v>
      </c>
      <c r="J9" s="23">
        <v>13630000</v>
      </c>
      <c r="K9" s="23">
        <v>13630000</v>
      </c>
      <c r="L9" s="23"/>
      <c r="M9" s="23"/>
      <c r="N9" s="23"/>
      <c r="O9" s="23"/>
      <c r="P9" s="23"/>
      <c r="Q9" s="23"/>
      <c r="R9" s="23"/>
      <c r="S9" s="23"/>
      <c r="T9" s="23"/>
      <c r="U9" s="23"/>
      <c r="V9" s="23"/>
      <c r="W9" s="23"/>
    </row>
    <row r="10" ht="18.75" customHeight="1" spans="1:23">
      <c r="A10" s="127" t="s">
        <v>333</v>
      </c>
      <c r="B10" s="127" t="s">
        <v>334</v>
      </c>
      <c r="C10" s="21" t="s">
        <v>332</v>
      </c>
      <c r="D10" s="127" t="s">
        <v>71</v>
      </c>
      <c r="E10" s="127" t="s">
        <v>155</v>
      </c>
      <c r="F10" s="127" t="s">
        <v>156</v>
      </c>
      <c r="G10" s="127" t="s">
        <v>335</v>
      </c>
      <c r="H10" s="127" t="s">
        <v>336</v>
      </c>
      <c r="I10" s="23">
        <v>13630000</v>
      </c>
      <c r="J10" s="23">
        <v>13630000</v>
      </c>
      <c r="K10" s="23">
        <v>13630000</v>
      </c>
      <c r="L10" s="23"/>
      <c r="M10" s="23"/>
      <c r="N10" s="23"/>
      <c r="O10" s="23"/>
      <c r="P10" s="23"/>
      <c r="Q10" s="23"/>
      <c r="R10" s="23"/>
      <c r="S10" s="23"/>
      <c r="T10" s="23"/>
      <c r="U10" s="23"/>
      <c r="V10" s="23"/>
      <c r="W10" s="23"/>
    </row>
    <row r="11" ht="18.75" customHeight="1" spans="1:23">
      <c r="A11" s="25"/>
      <c r="B11" s="25"/>
      <c r="C11" s="21" t="s">
        <v>337</v>
      </c>
      <c r="D11" s="25"/>
      <c r="E11" s="25"/>
      <c r="F11" s="25"/>
      <c r="G11" s="25"/>
      <c r="H11" s="25"/>
      <c r="I11" s="23">
        <v>38470000</v>
      </c>
      <c r="J11" s="23">
        <v>38470000</v>
      </c>
      <c r="K11" s="23">
        <v>38470000</v>
      </c>
      <c r="L11" s="23"/>
      <c r="M11" s="23"/>
      <c r="N11" s="23"/>
      <c r="O11" s="23"/>
      <c r="P11" s="23"/>
      <c r="Q11" s="23"/>
      <c r="R11" s="23"/>
      <c r="S11" s="23"/>
      <c r="T11" s="23"/>
      <c r="U11" s="23"/>
      <c r="V11" s="23"/>
      <c r="W11" s="23"/>
    </row>
    <row r="12" ht="18.75" customHeight="1" spans="1:23">
      <c r="A12" s="127" t="s">
        <v>333</v>
      </c>
      <c r="B12" s="127" t="s">
        <v>338</v>
      </c>
      <c r="C12" s="21" t="s">
        <v>337</v>
      </c>
      <c r="D12" s="127" t="s">
        <v>71</v>
      </c>
      <c r="E12" s="127" t="s">
        <v>155</v>
      </c>
      <c r="F12" s="127" t="s">
        <v>156</v>
      </c>
      <c r="G12" s="127" t="s">
        <v>335</v>
      </c>
      <c r="H12" s="127" t="s">
        <v>336</v>
      </c>
      <c r="I12" s="23">
        <v>17800000</v>
      </c>
      <c r="J12" s="23">
        <v>17800000</v>
      </c>
      <c r="K12" s="23">
        <v>17800000</v>
      </c>
      <c r="L12" s="23"/>
      <c r="M12" s="23"/>
      <c r="N12" s="23"/>
      <c r="O12" s="23"/>
      <c r="P12" s="23"/>
      <c r="Q12" s="23"/>
      <c r="R12" s="23"/>
      <c r="S12" s="23"/>
      <c r="T12" s="23"/>
      <c r="U12" s="23"/>
      <c r="V12" s="23"/>
      <c r="W12" s="23"/>
    </row>
    <row r="13" ht="18.75" customHeight="1" spans="1:23">
      <c r="A13" s="127" t="s">
        <v>333</v>
      </c>
      <c r="B13" s="127" t="s">
        <v>338</v>
      </c>
      <c r="C13" s="21" t="s">
        <v>337</v>
      </c>
      <c r="D13" s="127" t="s">
        <v>71</v>
      </c>
      <c r="E13" s="127" t="s">
        <v>157</v>
      </c>
      <c r="F13" s="127" t="s">
        <v>158</v>
      </c>
      <c r="G13" s="127" t="s">
        <v>335</v>
      </c>
      <c r="H13" s="127" t="s">
        <v>336</v>
      </c>
      <c r="I13" s="23">
        <v>20670000</v>
      </c>
      <c r="J13" s="23">
        <v>20670000</v>
      </c>
      <c r="K13" s="23">
        <v>20670000</v>
      </c>
      <c r="L13" s="23"/>
      <c r="M13" s="23"/>
      <c r="N13" s="23"/>
      <c r="O13" s="23"/>
      <c r="P13" s="23"/>
      <c r="Q13" s="23"/>
      <c r="R13" s="23"/>
      <c r="S13" s="23"/>
      <c r="T13" s="23"/>
      <c r="U13" s="23"/>
      <c r="V13" s="23"/>
      <c r="W13" s="23"/>
    </row>
    <row r="14" ht="18.75" customHeight="1" spans="1:23">
      <c r="A14" s="25"/>
      <c r="B14" s="25"/>
      <c r="C14" s="21" t="s">
        <v>339</v>
      </c>
      <c r="D14" s="25"/>
      <c r="E14" s="25"/>
      <c r="F14" s="25"/>
      <c r="G14" s="25"/>
      <c r="H14" s="25"/>
      <c r="I14" s="23">
        <v>1000000</v>
      </c>
      <c r="J14" s="23">
        <v>1000000</v>
      </c>
      <c r="K14" s="23">
        <v>1000000</v>
      </c>
      <c r="L14" s="23"/>
      <c r="M14" s="23"/>
      <c r="N14" s="23"/>
      <c r="O14" s="23"/>
      <c r="P14" s="23"/>
      <c r="Q14" s="23"/>
      <c r="R14" s="23"/>
      <c r="S14" s="23"/>
      <c r="T14" s="23"/>
      <c r="U14" s="23"/>
      <c r="V14" s="23"/>
      <c r="W14" s="23"/>
    </row>
    <row r="15" ht="18.75" customHeight="1" spans="1:23">
      <c r="A15" s="127" t="s">
        <v>333</v>
      </c>
      <c r="B15" s="127" t="s">
        <v>340</v>
      </c>
      <c r="C15" s="21" t="s">
        <v>339</v>
      </c>
      <c r="D15" s="127" t="s">
        <v>71</v>
      </c>
      <c r="E15" s="127" t="s">
        <v>120</v>
      </c>
      <c r="F15" s="127" t="s">
        <v>121</v>
      </c>
      <c r="G15" s="127" t="s">
        <v>335</v>
      </c>
      <c r="H15" s="127" t="s">
        <v>336</v>
      </c>
      <c r="I15" s="23">
        <v>1000000</v>
      </c>
      <c r="J15" s="23">
        <v>1000000</v>
      </c>
      <c r="K15" s="23">
        <v>1000000</v>
      </c>
      <c r="L15" s="23"/>
      <c r="M15" s="23"/>
      <c r="N15" s="23"/>
      <c r="O15" s="23"/>
      <c r="P15" s="23"/>
      <c r="Q15" s="23"/>
      <c r="R15" s="23"/>
      <c r="S15" s="23"/>
      <c r="T15" s="23"/>
      <c r="U15" s="23"/>
      <c r="V15" s="23"/>
      <c r="W15" s="23"/>
    </row>
    <row r="16" ht="18.75" customHeight="1" spans="1:23">
      <c r="A16" s="25"/>
      <c r="B16" s="25"/>
      <c r="C16" s="21" t="s">
        <v>341</v>
      </c>
      <c r="D16" s="25"/>
      <c r="E16" s="25"/>
      <c r="F16" s="25"/>
      <c r="G16" s="25"/>
      <c r="H16" s="25"/>
      <c r="I16" s="23">
        <v>900000</v>
      </c>
      <c r="J16" s="23">
        <v>900000</v>
      </c>
      <c r="K16" s="23">
        <v>900000</v>
      </c>
      <c r="L16" s="23"/>
      <c r="M16" s="23"/>
      <c r="N16" s="23"/>
      <c r="O16" s="23"/>
      <c r="P16" s="23"/>
      <c r="Q16" s="23"/>
      <c r="R16" s="23"/>
      <c r="S16" s="23"/>
      <c r="T16" s="23"/>
      <c r="U16" s="23"/>
      <c r="V16" s="23"/>
      <c r="W16" s="23"/>
    </row>
    <row r="17" ht="18.75" customHeight="1" spans="1:23">
      <c r="A17" s="127" t="s">
        <v>333</v>
      </c>
      <c r="B17" s="127" t="s">
        <v>342</v>
      </c>
      <c r="C17" s="21" t="s">
        <v>341</v>
      </c>
      <c r="D17" s="127" t="s">
        <v>71</v>
      </c>
      <c r="E17" s="127" t="s">
        <v>135</v>
      </c>
      <c r="F17" s="127" t="s">
        <v>136</v>
      </c>
      <c r="G17" s="127" t="s">
        <v>335</v>
      </c>
      <c r="H17" s="127" t="s">
        <v>336</v>
      </c>
      <c r="I17" s="23">
        <v>900000</v>
      </c>
      <c r="J17" s="23">
        <v>900000</v>
      </c>
      <c r="K17" s="23">
        <v>900000</v>
      </c>
      <c r="L17" s="23"/>
      <c r="M17" s="23"/>
      <c r="N17" s="23"/>
      <c r="O17" s="23"/>
      <c r="P17" s="23"/>
      <c r="Q17" s="23"/>
      <c r="R17" s="23"/>
      <c r="S17" s="23"/>
      <c r="T17" s="23"/>
      <c r="U17" s="23"/>
      <c r="V17" s="23"/>
      <c r="W17" s="23"/>
    </row>
    <row r="18" ht="18.75" customHeight="1" spans="1:23">
      <c r="A18" s="25"/>
      <c r="B18" s="25"/>
      <c r="C18" s="21" t="s">
        <v>343</v>
      </c>
      <c r="D18" s="25"/>
      <c r="E18" s="25"/>
      <c r="F18" s="25"/>
      <c r="G18" s="25"/>
      <c r="H18" s="25"/>
      <c r="I18" s="23">
        <v>3400000</v>
      </c>
      <c r="J18" s="23">
        <v>3400000</v>
      </c>
      <c r="K18" s="23">
        <v>3400000</v>
      </c>
      <c r="L18" s="23"/>
      <c r="M18" s="23"/>
      <c r="N18" s="23"/>
      <c r="O18" s="23"/>
      <c r="P18" s="23"/>
      <c r="Q18" s="23"/>
      <c r="R18" s="23"/>
      <c r="S18" s="23"/>
      <c r="T18" s="23"/>
      <c r="U18" s="23"/>
      <c r="V18" s="23"/>
      <c r="W18" s="23"/>
    </row>
    <row r="19" ht="18.75" customHeight="1" spans="1:23">
      <c r="A19" s="127" t="s">
        <v>344</v>
      </c>
      <c r="B19" s="127" t="s">
        <v>345</v>
      </c>
      <c r="C19" s="21" t="s">
        <v>343</v>
      </c>
      <c r="D19" s="127" t="s">
        <v>71</v>
      </c>
      <c r="E19" s="127" t="s">
        <v>135</v>
      </c>
      <c r="F19" s="127" t="s">
        <v>136</v>
      </c>
      <c r="G19" s="127" t="s">
        <v>346</v>
      </c>
      <c r="H19" s="127" t="s">
        <v>347</v>
      </c>
      <c r="I19" s="23">
        <v>3400000</v>
      </c>
      <c r="J19" s="23">
        <v>3400000</v>
      </c>
      <c r="K19" s="23">
        <v>3400000</v>
      </c>
      <c r="L19" s="23"/>
      <c r="M19" s="23"/>
      <c r="N19" s="23"/>
      <c r="O19" s="23"/>
      <c r="P19" s="23"/>
      <c r="Q19" s="23"/>
      <c r="R19" s="23"/>
      <c r="S19" s="23"/>
      <c r="T19" s="23"/>
      <c r="U19" s="23"/>
      <c r="V19" s="23"/>
      <c r="W19" s="23"/>
    </row>
    <row r="20" ht="18.75" customHeight="1" spans="1:23">
      <c r="A20" s="25"/>
      <c r="B20" s="25"/>
      <c r="C20" s="21" t="s">
        <v>348</v>
      </c>
      <c r="D20" s="25"/>
      <c r="E20" s="25"/>
      <c r="F20" s="25"/>
      <c r="G20" s="25"/>
      <c r="H20" s="25"/>
      <c r="I20" s="23">
        <v>1000000</v>
      </c>
      <c r="J20" s="23">
        <v>1000000</v>
      </c>
      <c r="K20" s="23">
        <v>1000000</v>
      </c>
      <c r="L20" s="23"/>
      <c r="M20" s="23"/>
      <c r="N20" s="23"/>
      <c r="O20" s="23"/>
      <c r="P20" s="23"/>
      <c r="Q20" s="23"/>
      <c r="R20" s="23"/>
      <c r="S20" s="23"/>
      <c r="T20" s="23"/>
      <c r="U20" s="23"/>
      <c r="V20" s="23"/>
      <c r="W20" s="23"/>
    </row>
    <row r="21" ht="18.75" customHeight="1" spans="1:23">
      <c r="A21" s="127" t="s">
        <v>344</v>
      </c>
      <c r="B21" s="127" t="s">
        <v>349</v>
      </c>
      <c r="C21" s="21" t="s">
        <v>348</v>
      </c>
      <c r="D21" s="127" t="s">
        <v>71</v>
      </c>
      <c r="E21" s="127" t="s">
        <v>137</v>
      </c>
      <c r="F21" s="127" t="s">
        <v>138</v>
      </c>
      <c r="G21" s="127" t="s">
        <v>350</v>
      </c>
      <c r="H21" s="127" t="s">
        <v>336</v>
      </c>
      <c r="I21" s="23">
        <v>1000000</v>
      </c>
      <c r="J21" s="23">
        <v>1000000</v>
      </c>
      <c r="K21" s="23">
        <v>1000000</v>
      </c>
      <c r="L21" s="23"/>
      <c r="M21" s="23"/>
      <c r="N21" s="23"/>
      <c r="O21" s="23"/>
      <c r="P21" s="23"/>
      <c r="Q21" s="23"/>
      <c r="R21" s="23"/>
      <c r="S21" s="23"/>
      <c r="T21" s="23"/>
      <c r="U21" s="23"/>
      <c r="V21" s="23"/>
      <c r="W21" s="23"/>
    </row>
    <row r="22" ht="18.75" customHeight="1" spans="1:23">
      <c r="A22" s="25"/>
      <c r="B22" s="25"/>
      <c r="C22" s="21" t="s">
        <v>351</v>
      </c>
      <c r="D22" s="25"/>
      <c r="E22" s="25"/>
      <c r="F22" s="25"/>
      <c r="G22" s="25"/>
      <c r="H22" s="25"/>
      <c r="I22" s="23">
        <v>206280</v>
      </c>
      <c r="J22" s="23"/>
      <c r="K22" s="23"/>
      <c r="L22" s="23"/>
      <c r="M22" s="23"/>
      <c r="N22" s="23">
        <v>206280</v>
      </c>
      <c r="O22" s="23"/>
      <c r="P22" s="23"/>
      <c r="Q22" s="23"/>
      <c r="R22" s="23"/>
      <c r="S22" s="23"/>
      <c r="T22" s="23"/>
      <c r="U22" s="23"/>
      <c r="V22" s="23"/>
      <c r="W22" s="23"/>
    </row>
    <row r="23" ht="18.75" customHeight="1" spans="1:23">
      <c r="A23" s="127" t="s">
        <v>333</v>
      </c>
      <c r="B23" s="127" t="s">
        <v>352</v>
      </c>
      <c r="C23" s="21" t="s">
        <v>351</v>
      </c>
      <c r="D23" s="127" t="s">
        <v>71</v>
      </c>
      <c r="E23" s="127" t="s">
        <v>157</v>
      </c>
      <c r="F23" s="127" t="s">
        <v>158</v>
      </c>
      <c r="G23" s="127" t="s">
        <v>350</v>
      </c>
      <c r="H23" s="127" t="s">
        <v>336</v>
      </c>
      <c r="I23" s="23">
        <v>205400</v>
      </c>
      <c r="J23" s="23"/>
      <c r="K23" s="23"/>
      <c r="L23" s="23"/>
      <c r="M23" s="23"/>
      <c r="N23" s="23">
        <v>205400</v>
      </c>
      <c r="O23" s="23"/>
      <c r="P23" s="23"/>
      <c r="Q23" s="23"/>
      <c r="R23" s="23"/>
      <c r="S23" s="23"/>
      <c r="T23" s="23"/>
      <c r="U23" s="23"/>
      <c r="V23" s="23"/>
      <c r="W23" s="23"/>
    </row>
    <row r="24" ht="18.75" customHeight="1" spans="1:23">
      <c r="A24" s="127" t="s">
        <v>333</v>
      </c>
      <c r="B24" s="127" t="s">
        <v>352</v>
      </c>
      <c r="C24" s="21" t="s">
        <v>351</v>
      </c>
      <c r="D24" s="127" t="s">
        <v>71</v>
      </c>
      <c r="E24" s="127" t="s">
        <v>159</v>
      </c>
      <c r="F24" s="127" t="s">
        <v>160</v>
      </c>
      <c r="G24" s="127" t="s">
        <v>312</v>
      </c>
      <c r="H24" s="127" t="s">
        <v>313</v>
      </c>
      <c r="I24" s="23">
        <v>880</v>
      </c>
      <c r="J24" s="23"/>
      <c r="K24" s="23"/>
      <c r="L24" s="23"/>
      <c r="M24" s="23"/>
      <c r="N24" s="23">
        <v>880</v>
      </c>
      <c r="O24" s="23"/>
      <c r="P24" s="23"/>
      <c r="Q24" s="23"/>
      <c r="R24" s="23"/>
      <c r="S24" s="23"/>
      <c r="T24" s="23"/>
      <c r="U24" s="23"/>
      <c r="V24" s="23"/>
      <c r="W24" s="23"/>
    </row>
    <row r="25" ht="18.75" customHeight="1" spans="1:23">
      <c r="A25" s="25"/>
      <c r="B25" s="25"/>
      <c r="C25" s="21" t="s">
        <v>353</v>
      </c>
      <c r="D25" s="25"/>
      <c r="E25" s="25"/>
      <c r="F25" s="25"/>
      <c r="G25" s="25"/>
      <c r="H25" s="25"/>
      <c r="I25" s="23">
        <v>109960000</v>
      </c>
      <c r="J25" s="23"/>
      <c r="K25" s="23"/>
      <c r="L25" s="23"/>
      <c r="M25" s="23"/>
      <c r="N25" s="23">
        <v>109960000</v>
      </c>
      <c r="O25" s="23"/>
      <c r="P25" s="23"/>
      <c r="Q25" s="23"/>
      <c r="R25" s="23"/>
      <c r="S25" s="23"/>
      <c r="T25" s="23"/>
      <c r="U25" s="23"/>
      <c r="V25" s="23"/>
      <c r="W25" s="23"/>
    </row>
    <row r="26" ht="18.75" customHeight="1" spans="1:23">
      <c r="A26" s="127" t="s">
        <v>333</v>
      </c>
      <c r="B26" s="127" t="s">
        <v>334</v>
      </c>
      <c r="C26" s="21" t="s">
        <v>353</v>
      </c>
      <c r="D26" s="127" t="s">
        <v>71</v>
      </c>
      <c r="E26" s="127" t="s">
        <v>155</v>
      </c>
      <c r="F26" s="127" t="s">
        <v>156</v>
      </c>
      <c r="G26" s="127" t="s">
        <v>335</v>
      </c>
      <c r="H26" s="127" t="s">
        <v>336</v>
      </c>
      <c r="I26" s="23">
        <v>19500000</v>
      </c>
      <c r="J26" s="23"/>
      <c r="K26" s="23"/>
      <c r="L26" s="23"/>
      <c r="M26" s="23"/>
      <c r="N26" s="23">
        <v>19500000</v>
      </c>
      <c r="O26" s="23"/>
      <c r="P26" s="23"/>
      <c r="Q26" s="23"/>
      <c r="R26" s="23"/>
      <c r="S26" s="23"/>
      <c r="T26" s="23"/>
      <c r="U26" s="23"/>
      <c r="V26" s="23"/>
      <c r="W26" s="23"/>
    </row>
    <row r="27" ht="18.75" customHeight="1" spans="1:23">
      <c r="A27" s="127" t="s">
        <v>333</v>
      </c>
      <c r="B27" s="127" t="s">
        <v>334</v>
      </c>
      <c r="C27" s="21" t="s">
        <v>353</v>
      </c>
      <c r="D27" s="127" t="s">
        <v>71</v>
      </c>
      <c r="E27" s="127" t="s">
        <v>155</v>
      </c>
      <c r="F27" s="127" t="s">
        <v>156</v>
      </c>
      <c r="G27" s="127" t="s">
        <v>335</v>
      </c>
      <c r="H27" s="127" t="s">
        <v>336</v>
      </c>
      <c r="I27" s="23">
        <v>17750000</v>
      </c>
      <c r="J27" s="23"/>
      <c r="K27" s="23"/>
      <c r="L27" s="23"/>
      <c r="M27" s="23"/>
      <c r="N27" s="23">
        <v>17750000</v>
      </c>
      <c r="O27" s="23"/>
      <c r="P27" s="23"/>
      <c r="Q27" s="23"/>
      <c r="R27" s="23"/>
      <c r="S27" s="23"/>
      <c r="T27" s="23"/>
      <c r="U27" s="23"/>
      <c r="V27" s="23"/>
      <c r="W27" s="23"/>
    </row>
    <row r="28" ht="18.75" customHeight="1" spans="1:23">
      <c r="A28" s="127" t="s">
        <v>333</v>
      </c>
      <c r="B28" s="127" t="s">
        <v>334</v>
      </c>
      <c r="C28" s="21" t="s">
        <v>353</v>
      </c>
      <c r="D28" s="127" t="s">
        <v>71</v>
      </c>
      <c r="E28" s="127" t="s">
        <v>155</v>
      </c>
      <c r="F28" s="127" t="s">
        <v>156</v>
      </c>
      <c r="G28" s="127" t="s">
        <v>335</v>
      </c>
      <c r="H28" s="127" t="s">
        <v>336</v>
      </c>
      <c r="I28" s="23">
        <v>29160000</v>
      </c>
      <c r="J28" s="23"/>
      <c r="K28" s="23"/>
      <c r="L28" s="23"/>
      <c r="M28" s="23"/>
      <c r="N28" s="23">
        <v>29160000</v>
      </c>
      <c r="O28" s="23"/>
      <c r="P28" s="23"/>
      <c r="Q28" s="23"/>
      <c r="R28" s="23"/>
      <c r="S28" s="23"/>
      <c r="T28" s="23"/>
      <c r="U28" s="23"/>
      <c r="V28" s="23"/>
      <c r="W28" s="23"/>
    </row>
    <row r="29" ht="18.75" customHeight="1" spans="1:23">
      <c r="A29" s="127" t="s">
        <v>333</v>
      </c>
      <c r="B29" s="127" t="s">
        <v>334</v>
      </c>
      <c r="C29" s="21" t="s">
        <v>353</v>
      </c>
      <c r="D29" s="127" t="s">
        <v>71</v>
      </c>
      <c r="E29" s="127" t="s">
        <v>155</v>
      </c>
      <c r="F29" s="127" t="s">
        <v>156</v>
      </c>
      <c r="G29" s="127" t="s">
        <v>335</v>
      </c>
      <c r="H29" s="127" t="s">
        <v>336</v>
      </c>
      <c r="I29" s="23">
        <v>25310000</v>
      </c>
      <c r="J29" s="23"/>
      <c r="K29" s="23"/>
      <c r="L29" s="23"/>
      <c r="M29" s="23"/>
      <c r="N29" s="23">
        <v>25310000</v>
      </c>
      <c r="O29" s="23"/>
      <c r="P29" s="23"/>
      <c r="Q29" s="23"/>
      <c r="R29" s="23"/>
      <c r="S29" s="23"/>
      <c r="T29" s="23"/>
      <c r="U29" s="23"/>
      <c r="V29" s="23"/>
      <c r="W29" s="23"/>
    </row>
    <row r="30" ht="18.75" customHeight="1" spans="1:23">
      <c r="A30" s="127" t="s">
        <v>333</v>
      </c>
      <c r="B30" s="127" t="s">
        <v>334</v>
      </c>
      <c r="C30" s="21" t="s">
        <v>353</v>
      </c>
      <c r="D30" s="127" t="s">
        <v>71</v>
      </c>
      <c r="E30" s="127" t="s">
        <v>155</v>
      </c>
      <c r="F30" s="127" t="s">
        <v>156</v>
      </c>
      <c r="G30" s="127" t="s">
        <v>335</v>
      </c>
      <c r="H30" s="127" t="s">
        <v>336</v>
      </c>
      <c r="I30" s="23">
        <v>18240000</v>
      </c>
      <c r="J30" s="23"/>
      <c r="K30" s="23"/>
      <c r="L30" s="23"/>
      <c r="M30" s="23"/>
      <c r="N30" s="23">
        <v>18240000</v>
      </c>
      <c r="O30" s="23"/>
      <c r="P30" s="23"/>
      <c r="Q30" s="23"/>
      <c r="R30" s="23"/>
      <c r="S30" s="23"/>
      <c r="T30" s="23"/>
      <c r="U30" s="23"/>
      <c r="V30" s="23"/>
      <c r="W30" s="23"/>
    </row>
    <row r="31" ht="18.75" customHeight="1" spans="1:23">
      <c r="A31" s="25"/>
      <c r="B31" s="25"/>
      <c r="C31" s="21" t="s">
        <v>354</v>
      </c>
      <c r="D31" s="25"/>
      <c r="E31" s="25"/>
      <c r="F31" s="25"/>
      <c r="G31" s="25"/>
      <c r="H31" s="25"/>
      <c r="I31" s="23">
        <v>500000</v>
      </c>
      <c r="J31" s="23">
        <v>500000</v>
      </c>
      <c r="K31" s="23">
        <v>500000</v>
      </c>
      <c r="L31" s="23"/>
      <c r="M31" s="23"/>
      <c r="N31" s="23"/>
      <c r="O31" s="23"/>
      <c r="P31" s="23"/>
      <c r="Q31" s="23"/>
      <c r="R31" s="23"/>
      <c r="S31" s="23"/>
      <c r="T31" s="23"/>
      <c r="U31" s="23"/>
      <c r="V31" s="23"/>
      <c r="W31" s="23"/>
    </row>
    <row r="32" ht="18.75" customHeight="1" spans="1:23">
      <c r="A32" s="127" t="s">
        <v>344</v>
      </c>
      <c r="B32" s="127" t="s">
        <v>355</v>
      </c>
      <c r="C32" s="21" t="s">
        <v>354</v>
      </c>
      <c r="D32" s="127" t="s">
        <v>71</v>
      </c>
      <c r="E32" s="127" t="s">
        <v>131</v>
      </c>
      <c r="F32" s="127" t="s">
        <v>132</v>
      </c>
      <c r="G32" s="127" t="s">
        <v>274</v>
      </c>
      <c r="H32" s="127" t="s">
        <v>275</v>
      </c>
      <c r="I32" s="23">
        <v>11300</v>
      </c>
      <c r="J32" s="23">
        <v>11300</v>
      </c>
      <c r="K32" s="23">
        <v>11300</v>
      </c>
      <c r="L32" s="23"/>
      <c r="M32" s="23"/>
      <c r="N32" s="23"/>
      <c r="O32" s="23"/>
      <c r="P32" s="23"/>
      <c r="Q32" s="23"/>
      <c r="R32" s="23"/>
      <c r="S32" s="23"/>
      <c r="T32" s="23"/>
      <c r="U32" s="23"/>
      <c r="V32" s="23"/>
      <c r="W32" s="23"/>
    </row>
    <row r="33" ht="18.75" customHeight="1" spans="1:23">
      <c r="A33" s="127" t="s">
        <v>344</v>
      </c>
      <c r="B33" s="127" t="s">
        <v>355</v>
      </c>
      <c r="C33" s="21" t="s">
        <v>354</v>
      </c>
      <c r="D33" s="127" t="s">
        <v>71</v>
      </c>
      <c r="E33" s="127" t="s">
        <v>131</v>
      </c>
      <c r="F33" s="127" t="s">
        <v>132</v>
      </c>
      <c r="G33" s="127" t="s">
        <v>356</v>
      </c>
      <c r="H33" s="127" t="s">
        <v>357</v>
      </c>
      <c r="I33" s="23">
        <v>205200</v>
      </c>
      <c r="J33" s="23">
        <v>205200</v>
      </c>
      <c r="K33" s="23">
        <v>205200</v>
      </c>
      <c r="L33" s="23"/>
      <c r="M33" s="23"/>
      <c r="N33" s="23"/>
      <c r="O33" s="23"/>
      <c r="P33" s="23"/>
      <c r="Q33" s="23"/>
      <c r="R33" s="23"/>
      <c r="S33" s="23"/>
      <c r="T33" s="23"/>
      <c r="U33" s="23"/>
      <c r="V33" s="23"/>
      <c r="W33" s="23"/>
    </row>
    <row r="34" ht="18.75" customHeight="1" spans="1:23">
      <c r="A34" s="127" t="s">
        <v>344</v>
      </c>
      <c r="B34" s="127" t="s">
        <v>355</v>
      </c>
      <c r="C34" s="21" t="s">
        <v>354</v>
      </c>
      <c r="D34" s="127" t="s">
        <v>71</v>
      </c>
      <c r="E34" s="127" t="s">
        <v>131</v>
      </c>
      <c r="F34" s="127" t="s">
        <v>132</v>
      </c>
      <c r="G34" s="127" t="s">
        <v>356</v>
      </c>
      <c r="H34" s="127" t="s">
        <v>357</v>
      </c>
      <c r="I34" s="23">
        <v>283500</v>
      </c>
      <c r="J34" s="23">
        <v>283500</v>
      </c>
      <c r="K34" s="23">
        <v>283500</v>
      </c>
      <c r="L34" s="23"/>
      <c r="M34" s="23"/>
      <c r="N34" s="23"/>
      <c r="O34" s="23"/>
      <c r="P34" s="23"/>
      <c r="Q34" s="23"/>
      <c r="R34" s="23"/>
      <c r="S34" s="23"/>
      <c r="T34" s="23"/>
      <c r="U34" s="23"/>
      <c r="V34" s="23"/>
      <c r="W34" s="23"/>
    </row>
    <row r="35" ht="18.75" customHeight="1" spans="1:23">
      <c r="A35" s="25"/>
      <c r="B35" s="25"/>
      <c r="C35" s="21" t="s">
        <v>358</v>
      </c>
      <c r="D35" s="25"/>
      <c r="E35" s="25"/>
      <c r="F35" s="25"/>
      <c r="G35" s="25"/>
      <c r="H35" s="25"/>
      <c r="I35" s="23">
        <v>1600000</v>
      </c>
      <c r="J35" s="23">
        <v>1600000</v>
      </c>
      <c r="K35" s="23">
        <v>1600000</v>
      </c>
      <c r="L35" s="23"/>
      <c r="M35" s="23"/>
      <c r="N35" s="23"/>
      <c r="O35" s="23"/>
      <c r="P35" s="23"/>
      <c r="Q35" s="23"/>
      <c r="R35" s="23"/>
      <c r="S35" s="23"/>
      <c r="T35" s="23"/>
      <c r="U35" s="23"/>
      <c r="V35" s="23"/>
      <c r="W35" s="23"/>
    </row>
    <row r="36" ht="18.75" customHeight="1" spans="1:23">
      <c r="A36" s="127" t="s">
        <v>344</v>
      </c>
      <c r="B36" s="127" t="s">
        <v>359</v>
      </c>
      <c r="C36" s="21" t="s">
        <v>358</v>
      </c>
      <c r="D36" s="127" t="s">
        <v>71</v>
      </c>
      <c r="E36" s="127" t="s">
        <v>137</v>
      </c>
      <c r="F36" s="127" t="s">
        <v>138</v>
      </c>
      <c r="G36" s="127" t="s">
        <v>284</v>
      </c>
      <c r="H36" s="127" t="s">
        <v>285</v>
      </c>
      <c r="I36" s="23">
        <v>1600000</v>
      </c>
      <c r="J36" s="23">
        <v>1600000</v>
      </c>
      <c r="K36" s="23">
        <v>1600000</v>
      </c>
      <c r="L36" s="23"/>
      <c r="M36" s="23"/>
      <c r="N36" s="23"/>
      <c r="O36" s="23"/>
      <c r="P36" s="23"/>
      <c r="Q36" s="23"/>
      <c r="R36" s="23"/>
      <c r="S36" s="23"/>
      <c r="T36" s="23"/>
      <c r="U36" s="23"/>
      <c r="V36" s="23"/>
      <c r="W36" s="23"/>
    </row>
    <row r="37" ht="18.75" customHeight="1" spans="1:23">
      <c r="A37" s="25"/>
      <c r="B37" s="25"/>
      <c r="C37" s="21" t="s">
        <v>360</v>
      </c>
      <c r="D37" s="25"/>
      <c r="E37" s="25"/>
      <c r="F37" s="25"/>
      <c r="G37" s="25"/>
      <c r="H37" s="25"/>
      <c r="I37" s="23">
        <v>200000</v>
      </c>
      <c r="J37" s="23">
        <v>200000</v>
      </c>
      <c r="K37" s="23">
        <v>200000</v>
      </c>
      <c r="L37" s="23"/>
      <c r="M37" s="23"/>
      <c r="N37" s="23"/>
      <c r="O37" s="23"/>
      <c r="P37" s="23"/>
      <c r="Q37" s="23"/>
      <c r="R37" s="23"/>
      <c r="S37" s="23"/>
      <c r="T37" s="23"/>
      <c r="U37" s="23"/>
      <c r="V37" s="23"/>
      <c r="W37" s="23"/>
    </row>
    <row r="38" ht="18.75" customHeight="1" spans="1:23">
      <c r="A38" s="127" t="s">
        <v>344</v>
      </c>
      <c r="B38" s="127" t="s">
        <v>361</v>
      </c>
      <c r="C38" s="21" t="s">
        <v>360</v>
      </c>
      <c r="D38" s="127" t="s">
        <v>71</v>
      </c>
      <c r="E38" s="127" t="s">
        <v>137</v>
      </c>
      <c r="F38" s="127" t="s">
        <v>138</v>
      </c>
      <c r="G38" s="127" t="s">
        <v>282</v>
      </c>
      <c r="H38" s="127" t="s">
        <v>283</v>
      </c>
      <c r="I38" s="23">
        <v>200000</v>
      </c>
      <c r="J38" s="23">
        <v>200000</v>
      </c>
      <c r="K38" s="23">
        <v>200000</v>
      </c>
      <c r="L38" s="23"/>
      <c r="M38" s="23"/>
      <c r="N38" s="23"/>
      <c r="O38" s="23"/>
      <c r="P38" s="23"/>
      <c r="Q38" s="23"/>
      <c r="R38" s="23"/>
      <c r="S38" s="23"/>
      <c r="T38" s="23"/>
      <c r="U38" s="23"/>
      <c r="V38" s="23"/>
      <c r="W38" s="23"/>
    </row>
    <row r="39" ht="18.75" customHeight="1" spans="1:23">
      <c r="A39" s="25"/>
      <c r="B39" s="25"/>
      <c r="C39" s="21" t="s">
        <v>362</v>
      </c>
      <c r="D39" s="25"/>
      <c r="E39" s="25"/>
      <c r="F39" s="25"/>
      <c r="G39" s="25"/>
      <c r="H39" s="25"/>
      <c r="I39" s="23">
        <v>2000000</v>
      </c>
      <c r="J39" s="23"/>
      <c r="K39" s="23"/>
      <c r="L39" s="23"/>
      <c r="M39" s="23"/>
      <c r="N39" s="23"/>
      <c r="O39" s="23"/>
      <c r="P39" s="23"/>
      <c r="Q39" s="23"/>
      <c r="R39" s="23">
        <v>2000000</v>
      </c>
      <c r="S39" s="23"/>
      <c r="T39" s="23"/>
      <c r="U39" s="23">
        <v>2000000</v>
      </c>
      <c r="V39" s="23"/>
      <c r="W39" s="23"/>
    </row>
    <row r="40" ht="18.75" customHeight="1" spans="1:23">
      <c r="A40" s="127" t="s">
        <v>333</v>
      </c>
      <c r="B40" s="127" t="s">
        <v>363</v>
      </c>
      <c r="C40" s="21" t="s">
        <v>362</v>
      </c>
      <c r="D40" s="127" t="s">
        <v>71</v>
      </c>
      <c r="E40" s="127" t="s">
        <v>131</v>
      </c>
      <c r="F40" s="127" t="s">
        <v>132</v>
      </c>
      <c r="G40" s="127" t="s">
        <v>274</v>
      </c>
      <c r="H40" s="127" t="s">
        <v>275</v>
      </c>
      <c r="I40" s="23">
        <v>500000</v>
      </c>
      <c r="J40" s="23"/>
      <c r="K40" s="23"/>
      <c r="L40" s="23"/>
      <c r="M40" s="23"/>
      <c r="N40" s="23"/>
      <c r="O40" s="23"/>
      <c r="P40" s="23"/>
      <c r="Q40" s="23"/>
      <c r="R40" s="23">
        <v>500000</v>
      </c>
      <c r="S40" s="23"/>
      <c r="T40" s="23"/>
      <c r="U40" s="23">
        <v>500000</v>
      </c>
      <c r="V40" s="23"/>
      <c r="W40" s="23"/>
    </row>
    <row r="41" ht="18.75" customHeight="1" spans="1:23">
      <c r="A41" s="127" t="s">
        <v>333</v>
      </c>
      <c r="B41" s="127" t="s">
        <v>363</v>
      </c>
      <c r="C41" s="21" t="s">
        <v>362</v>
      </c>
      <c r="D41" s="127" t="s">
        <v>71</v>
      </c>
      <c r="E41" s="127" t="s">
        <v>131</v>
      </c>
      <c r="F41" s="127" t="s">
        <v>132</v>
      </c>
      <c r="G41" s="127" t="s">
        <v>278</v>
      </c>
      <c r="H41" s="127" t="s">
        <v>279</v>
      </c>
      <c r="I41" s="23">
        <v>100000</v>
      </c>
      <c r="J41" s="23"/>
      <c r="K41" s="23"/>
      <c r="L41" s="23"/>
      <c r="M41" s="23"/>
      <c r="N41" s="23"/>
      <c r="O41" s="23"/>
      <c r="P41" s="23"/>
      <c r="Q41" s="23"/>
      <c r="R41" s="23">
        <v>100000</v>
      </c>
      <c r="S41" s="23"/>
      <c r="T41" s="23"/>
      <c r="U41" s="23">
        <v>100000</v>
      </c>
      <c r="V41" s="23"/>
      <c r="W41" s="23"/>
    </row>
    <row r="42" ht="18.75" customHeight="1" spans="1:23">
      <c r="A42" s="127" t="s">
        <v>333</v>
      </c>
      <c r="B42" s="127" t="s">
        <v>363</v>
      </c>
      <c r="C42" s="21" t="s">
        <v>362</v>
      </c>
      <c r="D42" s="127" t="s">
        <v>71</v>
      </c>
      <c r="E42" s="127" t="s">
        <v>131</v>
      </c>
      <c r="F42" s="127" t="s">
        <v>132</v>
      </c>
      <c r="G42" s="127" t="s">
        <v>356</v>
      </c>
      <c r="H42" s="127" t="s">
        <v>357</v>
      </c>
      <c r="I42" s="23">
        <v>300000</v>
      </c>
      <c r="J42" s="23"/>
      <c r="K42" s="23"/>
      <c r="L42" s="23"/>
      <c r="M42" s="23"/>
      <c r="N42" s="23"/>
      <c r="O42" s="23"/>
      <c r="P42" s="23"/>
      <c r="Q42" s="23"/>
      <c r="R42" s="23">
        <v>300000</v>
      </c>
      <c r="S42" s="23"/>
      <c r="T42" s="23"/>
      <c r="U42" s="23">
        <v>300000</v>
      </c>
      <c r="V42" s="23"/>
      <c r="W42" s="23"/>
    </row>
    <row r="43" ht="18.75" customHeight="1" spans="1:23">
      <c r="A43" s="127" t="s">
        <v>333</v>
      </c>
      <c r="B43" s="127" t="s">
        <v>363</v>
      </c>
      <c r="C43" s="21" t="s">
        <v>362</v>
      </c>
      <c r="D43" s="127" t="s">
        <v>71</v>
      </c>
      <c r="E43" s="127" t="s">
        <v>131</v>
      </c>
      <c r="F43" s="127" t="s">
        <v>132</v>
      </c>
      <c r="G43" s="127" t="s">
        <v>364</v>
      </c>
      <c r="H43" s="127" t="s">
        <v>365</v>
      </c>
      <c r="I43" s="23">
        <v>100000</v>
      </c>
      <c r="J43" s="23"/>
      <c r="K43" s="23"/>
      <c r="L43" s="23"/>
      <c r="M43" s="23"/>
      <c r="N43" s="23"/>
      <c r="O43" s="23"/>
      <c r="P43" s="23"/>
      <c r="Q43" s="23"/>
      <c r="R43" s="23">
        <v>100000</v>
      </c>
      <c r="S43" s="23"/>
      <c r="T43" s="23"/>
      <c r="U43" s="23">
        <v>100000</v>
      </c>
      <c r="V43" s="23"/>
      <c r="W43" s="23"/>
    </row>
    <row r="44" ht="18.75" customHeight="1" spans="1:23">
      <c r="A44" s="127" t="s">
        <v>333</v>
      </c>
      <c r="B44" s="127" t="s">
        <v>363</v>
      </c>
      <c r="C44" s="21" t="s">
        <v>362</v>
      </c>
      <c r="D44" s="127" t="s">
        <v>71</v>
      </c>
      <c r="E44" s="127" t="s">
        <v>137</v>
      </c>
      <c r="F44" s="127" t="s">
        <v>138</v>
      </c>
      <c r="G44" s="127" t="s">
        <v>350</v>
      </c>
      <c r="H44" s="127" t="s">
        <v>336</v>
      </c>
      <c r="I44" s="23">
        <v>1000000</v>
      </c>
      <c r="J44" s="23"/>
      <c r="K44" s="23"/>
      <c r="L44" s="23"/>
      <c r="M44" s="23"/>
      <c r="N44" s="23"/>
      <c r="O44" s="23"/>
      <c r="P44" s="23"/>
      <c r="Q44" s="23"/>
      <c r="R44" s="23">
        <v>1000000</v>
      </c>
      <c r="S44" s="23"/>
      <c r="T44" s="23"/>
      <c r="U44" s="23">
        <v>1000000</v>
      </c>
      <c r="V44" s="23"/>
      <c r="W44" s="23"/>
    </row>
    <row r="45" ht="18.75" customHeight="1" spans="1:23">
      <c r="A45" s="25"/>
      <c r="B45" s="25"/>
      <c r="C45" s="21" t="s">
        <v>366</v>
      </c>
      <c r="D45" s="25"/>
      <c r="E45" s="25"/>
      <c r="F45" s="25"/>
      <c r="G45" s="25"/>
      <c r="H45" s="25"/>
      <c r="I45" s="23">
        <v>55600</v>
      </c>
      <c r="J45" s="23">
        <v>55600</v>
      </c>
      <c r="K45" s="23">
        <v>55600</v>
      </c>
      <c r="L45" s="23"/>
      <c r="M45" s="23"/>
      <c r="N45" s="23"/>
      <c r="O45" s="23"/>
      <c r="P45" s="23"/>
      <c r="Q45" s="23"/>
      <c r="R45" s="23"/>
      <c r="S45" s="23"/>
      <c r="T45" s="23"/>
      <c r="U45" s="23"/>
      <c r="V45" s="23"/>
      <c r="W45" s="23"/>
    </row>
    <row r="46" ht="18.75" customHeight="1" spans="1:23">
      <c r="A46" s="127" t="s">
        <v>333</v>
      </c>
      <c r="B46" s="127" t="s">
        <v>367</v>
      </c>
      <c r="C46" s="21" t="s">
        <v>366</v>
      </c>
      <c r="D46" s="127" t="s">
        <v>71</v>
      </c>
      <c r="E46" s="127" t="s">
        <v>131</v>
      </c>
      <c r="F46" s="127" t="s">
        <v>132</v>
      </c>
      <c r="G46" s="127" t="s">
        <v>274</v>
      </c>
      <c r="H46" s="127" t="s">
        <v>275</v>
      </c>
      <c r="I46" s="23">
        <v>14400</v>
      </c>
      <c r="J46" s="23">
        <v>14400</v>
      </c>
      <c r="K46" s="23">
        <v>14400</v>
      </c>
      <c r="L46" s="23"/>
      <c r="M46" s="23"/>
      <c r="N46" s="23"/>
      <c r="O46" s="23"/>
      <c r="P46" s="23"/>
      <c r="Q46" s="23"/>
      <c r="R46" s="23"/>
      <c r="S46" s="23"/>
      <c r="T46" s="23"/>
      <c r="U46" s="23"/>
      <c r="V46" s="23"/>
      <c r="W46" s="23"/>
    </row>
    <row r="47" ht="18.75" customHeight="1" spans="1:23">
      <c r="A47" s="127" t="s">
        <v>333</v>
      </c>
      <c r="B47" s="127" t="s">
        <v>367</v>
      </c>
      <c r="C47" s="21" t="s">
        <v>366</v>
      </c>
      <c r="D47" s="127" t="s">
        <v>71</v>
      </c>
      <c r="E47" s="127" t="s">
        <v>131</v>
      </c>
      <c r="F47" s="127" t="s">
        <v>132</v>
      </c>
      <c r="G47" s="127" t="s">
        <v>274</v>
      </c>
      <c r="H47" s="127" t="s">
        <v>275</v>
      </c>
      <c r="I47" s="23">
        <v>36000</v>
      </c>
      <c r="J47" s="23">
        <v>36000</v>
      </c>
      <c r="K47" s="23">
        <v>36000</v>
      </c>
      <c r="L47" s="23"/>
      <c r="M47" s="23"/>
      <c r="N47" s="23"/>
      <c r="O47" s="23"/>
      <c r="P47" s="23"/>
      <c r="Q47" s="23"/>
      <c r="R47" s="23"/>
      <c r="S47" s="23"/>
      <c r="T47" s="23"/>
      <c r="U47" s="23"/>
      <c r="V47" s="23"/>
      <c r="W47" s="23"/>
    </row>
    <row r="48" ht="18.75" customHeight="1" spans="1:23">
      <c r="A48" s="127" t="s">
        <v>333</v>
      </c>
      <c r="B48" s="127" t="s">
        <v>367</v>
      </c>
      <c r="C48" s="21" t="s">
        <v>366</v>
      </c>
      <c r="D48" s="127" t="s">
        <v>71</v>
      </c>
      <c r="E48" s="127" t="s">
        <v>131</v>
      </c>
      <c r="F48" s="127" t="s">
        <v>132</v>
      </c>
      <c r="G48" s="127" t="s">
        <v>368</v>
      </c>
      <c r="H48" s="127" t="s">
        <v>369</v>
      </c>
      <c r="I48" s="23">
        <v>5200</v>
      </c>
      <c r="J48" s="23">
        <v>5200</v>
      </c>
      <c r="K48" s="23">
        <v>5200</v>
      </c>
      <c r="L48" s="23"/>
      <c r="M48" s="23"/>
      <c r="N48" s="23"/>
      <c r="O48" s="23"/>
      <c r="P48" s="23"/>
      <c r="Q48" s="23"/>
      <c r="R48" s="23"/>
      <c r="S48" s="23"/>
      <c r="T48" s="23"/>
      <c r="U48" s="23"/>
      <c r="V48" s="23"/>
      <c r="W48" s="23"/>
    </row>
    <row r="49" ht="18.75" customHeight="1" spans="1:23">
      <c r="A49" s="25"/>
      <c r="B49" s="25"/>
      <c r="C49" s="21" t="s">
        <v>370</v>
      </c>
      <c r="D49" s="25"/>
      <c r="E49" s="25"/>
      <c r="F49" s="25"/>
      <c r="G49" s="25"/>
      <c r="H49" s="25"/>
      <c r="I49" s="23">
        <v>200000</v>
      </c>
      <c r="J49" s="23">
        <v>200000</v>
      </c>
      <c r="K49" s="23">
        <v>200000</v>
      </c>
      <c r="L49" s="23"/>
      <c r="M49" s="23"/>
      <c r="N49" s="23"/>
      <c r="O49" s="23"/>
      <c r="P49" s="23"/>
      <c r="Q49" s="23"/>
      <c r="R49" s="23"/>
      <c r="S49" s="23"/>
      <c r="T49" s="23"/>
      <c r="U49" s="23"/>
      <c r="V49" s="23"/>
      <c r="W49" s="23"/>
    </row>
    <row r="50" ht="18.75" customHeight="1" spans="1:23">
      <c r="A50" s="127" t="s">
        <v>344</v>
      </c>
      <c r="B50" s="127" t="s">
        <v>371</v>
      </c>
      <c r="C50" s="21" t="s">
        <v>370</v>
      </c>
      <c r="D50" s="127" t="s">
        <v>71</v>
      </c>
      <c r="E50" s="127" t="s">
        <v>131</v>
      </c>
      <c r="F50" s="127" t="s">
        <v>132</v>
      </c>
      <c r="G50" s="127" t="s">
        <v>274</v>
      </c>
      <c r="H50" s="127" t="s">
        <v>275</v>
      </c>
      <c r="I50" s="23">
        <v>100000</v>
      </c>
      <c r="J50" s="23">
        <v>100000</v>
      </c>
      <c r="K50" s="23">
        <v>100000</v>
      </c>
      <c r="L50" s="23"/>
      <c r="M50" s="23"/>
      <c r="N50" s="23"/>
      <c r="O50" s="23"/>
      <c r="P50" s="23"/>
      <c r="Q50" s="23"/>
      <c r="R50" s="23"/>
      <c r="S50" s="23"/>
      <c r="T50" s="23"/>
      <c r="U50" s="23"/>
      <c r="V50" s="23"/>
      <c r="W50" s="23"/>
    </row>
    <row r="51" ht="18.75" customHeight="1" spans="1:23">
      <c r="A51" s="127" t="s">
        <v>344</v>
      </c>
      <c r="B51" s="127" t="s">
        <v>371</v>
      </c>
      <c r="C51" s="21" t="s">
        <v>370</v>
      </c>
      <c r="D51" s="127" t="s">
        <v>71</v>
      </c>
      <c r="E51" s="127" t="s">
        <v>131</v>
      </c>
      <c r="F51" s="127" t="s">
        <v>132</v>
      </c>
      <c r="G51" s="127" t="s">
        <v>284</v>
      </c>
      <c r="H51" s="127" t="s">
        <v>285</v>
      </c>
      <c r="I51" s="23">
        <v>100000</v>
      </c>
      <c r="J51" s="23">
        <v>100000</v>
      </c>
      <c r="K51" s="23">
        <v>100000</v>
      </c>
      <c r="L51" s="23"/>
      <c r="M51" s="23"/>
      <c r="N51" s="23"/>
      <c r="O51" s="23"/>
      <c r="P51" s="23"/>
      <c r="Q51" s="23"/>
      <c r="R51" s="23"/>
      <c r="S51" s="23"/>
      <c r="T51" s="23"/>
      <c r="U51" s="23"/>
      <c r="V51" s="23"/>
      <c r="W51" s="23"/>
    </row>
    <row r="52" ht="18.75" customHeight="1" spans="1:23">
      <c r="A52" s="25"/>
      <c r="B52" s="25"/>
      <c r="C52" s="21" t="s">
        <v>372</v>
      </c>
      <c r="D52" s="25"/>
      <c r="E52" s="25"/>
      <c r="F52" s="25"/>
      <c r="G52" s="25"/>
      <c r="H52" s="25"/>
      <c r="I52" s="23">
        <v>160000</v>
      </c>
      <c r="J52" s="23"/>
      <c r="K52" s="23"/>
      <c r="L52" s="23"/>
      <c r="M52" s="23"/>
      <c r="N52" s="23">
        <v>160000</v>
      </c>
      <c r="O52" s="23"/>
      <c r="P52" s="23"/>
      <c r="Q52" s="23"/>
      <c r="R52" s="23"/>
      <c r="S52" s="23"/>
      <c r="T52" s="23"/>
      <c r="U52" s="23"/>
      <c r="V52" s="23"/>
      <c r="W52" s="23"/>
    </row>
    <row r="53" ht="18.75" customHeight="1" spans="1:23">
      <c r="A53" s="127" t="s">
        <v>333</v>
      </c>
      <c r="B53" s="127" t="s">
        <v>373</v>
      </c>
      <c r="C53" s="21" t="s">
        <v>372</v>
      </c>
      <c r="D53" s="127" t="s">
        <v>71</v>
      </c>
      <c r="E53" s="127" t="s">
        <v>149</v>
      </c>
      <c r="F53" s="127" t="s">
        <v>150</v>
      </c>
      <c r="G53" s="127" t="s">
        <v>374</v>
      </c>
      <c r="H53" s="127" t="s">
        <v>375</v>
      </c>
      <c r="I53" s="23">
        <v>160000</v>
      </c>
      <c r="J53" s="23"/>
      <c r="K53" s="23"/>
      <c r="L53" s="23"/>
      <c r="M53" s="23"/>
      <c r="N53" s="23">
        <v>160000</v>
      </c>
      <c r="O53" s="23"/>
      <c r="P53" s="23"/>
      <c r="Q53" s="23"/>
      <c r="R53" s="23"/>
      <c r="S53" s="23"/>
      <c r="T53" s="23"/>
      <c r="U53" s="23"/>
      <c r="V53" s="23"/>
      <c r="W53" s="23"/>
    </row>
    <row r="54" ht="18.75" customHeight="1" spans="1:23">
      <c r="A54" s="25"/>
      <c r="B54" s="25"/>
      <c r="C54" s="21" t="s">
        <v>376</v>
      </c>
      <c r="D54" s="25"/>
      <c r="E54" s="25"/>
      <c r="F54" s="25"/>
      <c r="G54" s="25"/>
      <c r="H54" s="25"/>
      <c r="I54" s="23">
        <v>100000</v>
      </c>
      <c r="J54" s="23">
        <v>100000</v>
      </c>
      <c r="K54" s="23">
        <v>100000</v>
      </c>
      <c r="L54" s="23"/>
      <c r="M54" s="23"/>
      <c r="N54" s="23"/>
      <c r="O54" s="23"/>
      <c r="P54" s="23"/>
      <c r="Q54" s="23"/>
      <c r="R54" s="23"/>
      <c r="S54" s="23"/>
      <c r="T54" s="23"/>
      <c r="U54" s="23"/>
      <c r="V54" s="23"/>
      <c r="W54" s="23"/>
    </row>
    <row r="55" ht="18.75" customHeight="1" spans="1:23">
      <c r="A55" s="127" t="s">
        <v>344</v>
      </c>
      <c r="B55" s="127" t="s">
        <v>377</v>
      </c>
      <c r="C55" s="21" t="s">
        <v>376</v>
      </c>
      <c r="D55" s="127" t="s">
        <v>71</v>
      </c>
      <c r="E55" s="127" t="s">
        <v>120</v>
      </c>
      <c r="F55" s="127" t="s">
        <v>121</v>
      </c>
      <c r="G55" s="127" t="s">
        <v>350</v>
      </c>
      <c r="H55" s="127" t="s">
        <v>336</v>
      </c>
      <c r="I55" s="23">
        <v>100000</v>
      </c>
      <c r="J55" s="23">
        <v>100000</v>
      </c>
      <c r="K55" s="23">
        <v>100000</v>
      </c>
      <c r="L55" s="23"/>
      <c r="M55" s="23"/>
      <c r="N55" s="23"/>
      <c r="O55" s="23"/>
      <c r="P55" s="23"/>
      <c r="Q55" s="23"/>
      <c r="R55" s="23"/>
      <c r="S55" s="23"/>
      <c r="T55" s="23"/>
      <c r="U55" s="23"/>
      <c r="V55" s="23"/>
      <c r="W55" s="23"/>
    </row>
    <row r="56" ht="18.75" customHeight="1" spans="1:23">
      <c r="A56" s="25"/>
      <c r="B56" s="25"/>
      <c r="C56" s="21" t="s">
        <v>378</v>
      </c>
      <c r="D56" s="25"/>
      <c r="E56" s="25"/>
      <c r="F56" s="25"/>
      <c r="G56" s="25"/>
      <c r="H56" s="25"/>
      <c r="I56" s="23">
        <v>50000</v>
      </c>
      <c r="J56" s="23">
        <v>50000</v>
      </c>
      <c r="K56" s="23">
        <v>50000</v>
      </c>
      <c r="L56" s="23"/>
      <c r="M56" s="23"/>
      <c r="N56" s="23"/>
      <c r="O56" s="23"/>
      <c r="P56" s="23"/>
      <c r="Q56" s="23"/>
      <c r="R56" s="23"/>
      <c r="S56" s="23"/>
      <c r="T56" s="23"/>
      <c r="U56" s="23"/>
      <c r="V56" s="23"/>
      <c r="W56" s="23"/>
    </row>
    <row r="57" ht="18.75" customHeight="1" spans="1:23">
      <c r="A57" s="127" t="s">
        <v>344</v>
      </c>
      <c r="B57" s="127" t="s">
        <v>379</v>
      </c>
      <c r="C57" s="21" t="s">
        <v>378</v>
      </c>
      <c r="D57" s="127" t="s">
        <v>71</v>
      </c>
      <c r="E57" s="127" t="s">
        <v>137</v>
      </c>
      <c r="F57" s="127" t="s">
        <v>138</v>
      </c>
      <c r="G57" s="127" t="s">
        <v>304</v>
      </c>
      <c r="H57" s="127" t="s">
        <v>305</v>
      </c>
      <c r="I57" s="23">
        <v>50000</v>
      </c>
      <c r="J57" s="23">
        <v>50000</v>
      </c>
      <c r="K57" s="23">
        <v>50000</v>
      </c>
      <c r="L57" s="23"/>
      <c r="M57" s="23"/>
      <c r="N57" s="23"/>
      <c r="O57" s="23"/>
      <c r="P57" s="23"/>
      <c r="Q57" s="23"/>
      <c r="R57" s="23"/>
      <c r="S57" s="23"/>
      <c r="T57" s="23"/>
      <c r="U57" s="23"/>
      <c r="V57" s="23"/>
      <c r="W57" s="23"/>
    </row>
    <row r="58" ht="18.75" customHeight="1" spans="1:23">
      <c r="A58" s="25"/>
      <c r="B58" s="25"/>
      <c r="C58" s="21" t="s">
        <v>380</v>
      </c>
      <c r="D58" s="25"/>
      <c r="E58" s="25"/>
      <c r="F58" s="25"/>
      <c r="G58" s="25"/>
      <c r="H58" s="25"/>
      <c r="I58" s="23">
        <v>13150000</v>
      </c>
      <c r="J58" s="23"/>
      <c r="K58" s="23"/>
      <c r="L58" s="23"/>
      <c r="M58" s="23"/>
      <c r="N58" s="23">
        <v>13150000</v>
      </c>
      <c r="O58" s="23"/>
      <c r="P58" s="23"/>
      <c r="Q58" s="23"/>
      <c r="R58" s="23"/>
      <c r="S58" s="23"/>
      <c r="T58" s="23"/>
      <c r="U58" s="23"/>
      <c r="V58" s="23"/>
      <c r="W58" s="23"/>
    </row>
    <row r="59" ht="18.75" customHeight="1" spans="1:23">
      <c r="A59" s="127" t="s">
        <v>333</v>
      </c>
      <c r="B59" s="127" t="s">
        <v>381</v>
      </c>
      <c r="C59" s="21" t="s">
        <v>380</v>
      </c>
      <c r="D59" s="127" t="s">
        <v>71</v>
      </c>
      <c r="E59" s="127" t="s">
        <v>157</v>
      </c>
      <c r="F59" s="127" t="s">
        <v>158</v>
      </c>
      <c r="G59" s="127" t="s">
        <v>335</v>
      </c>
      <c r="H59" s="127" t="s">
        <v>336</v>
      </c>
      <c r="I59" s="23">
        <v>13150000</v>
      </c>
      <c r="J59" s="23"/>
      <c r="K59" s="23"/>
      <c r="L59" s="23"/>
      <c r="M59" s="23"/>
      <c r="N59" s="23">
        <v>13150000</v>
      </c>
      <c r="O59" s="23"/>
      <c r="P59" s="23"/>
      <c r="Q59" s="23"/>
      <c r="R59" s="23"/>
      <c r="S59" s="23"/>
      <c r="T59" s="23"/>
      <c r="U59" s="23"/>
      <c r="V59" s="23"/>
      <c r="W59" s="23"/>
    </row>
    <row r="60" ht="18.75" customHeight="1" spans="1:23">
      <c r="A60" s="25"/>
      <c r="B60" s="25"/>
      <c r="C60" s="21" t="s">
        <v>382</v>
      </c>
      <c r="D60" s="25"/>
      <c r="E60" s="25"/>
      <c r="F60" s="25"/>
      <c r="G60" s="25"/>
      <c r="H60" s="25"/>
      <c r="I60" s="23">
        <v>24530000</v>
      </c>
      <c r="J60" s="23"/>
      <c r="K60" s="23"/>
      <c r="L60" s="23"/>
      <c r="M60" s="23"/>
      <c r="N60" s="23"/>
      <c r="O60" s="23">
        <v>24530000</v>
      </c>
      <c r="P60" s="23"/>
      <c r="Q60" s="23"/>
      <c r="R60" s="23"/>
      <c r="S60" s="23"/>
      <c r="T60" s="23"/>
      <c r="U60" s="23"/>
      <c r="V60" s="23"/>
      <c r="W60" s="23"/>
    </row>
    <row r="61" ht="18.75" customHeight="1" spans="1:23">
      <c r="A61" s="127" t="s">
        <v>333</v>
      </c>
      <c r="B61" s="127" t="s">
        <v>383</v>
      </c>
      <c r="C61" s="21" t="s">
        <v>382</v>
      </c>
      <c r="D61" s="127" t="s">
        <v>71</v>
      </c>
      <c r="E61" s="127" t="s">
        <v>144</v>
      </c>
      <c r="F61" s="127" t="s">
        <v>134</v>
      </c>
      <c r="G61" s="127" t="s">
        <v>335</v>
      </c>
      <c r="H61" s="127" t="s">
        <v>336</v>
      </c>
      <c r="I61" s="23">
        <v>24530000</v>
      </c>
      <c r="J61" s="23"/>
      <c r="K61" s="23"/>
      <c r="L61" s="23"/>
      <c r="M61" s="23"/>
      <c r="N61" s="23"/>
      <c r="O61" s="23">
        <v>24530000</v>
      </c>
      <c r="P61" s="23"/>
      <c r="Q61" s="23"/>
      <c r="R61" s="23"/>
      <c r="S61" s="23"/>
      <c r="T61" s="23"/>
      <c r="U61" s="23"/>
      <c r="V61" s="23"/>
      <c r="W61" s="23"/>
    </row>
    <row r="62" ht="18.75" customHeight="1" spans="1:23">
      <c r="A62" s="25"/>
      <c r="B62" s="25"/>
      <c r="C62" s="21" t="s">
        <v>384</v>
      </c>
      <c r="D62" s="25"/>
      <c r="E62" s="25"/>
      <c r="F62" s="25"/>
      <c r="G62" s="25"/>
      <c r="H62" s="25"/>
      <c r="I62" s="23">
        <v>2500000</v>
      </c>
      <c r="J62" s="23"/>
      <c r="K62" s="23"/>
      <c r="L62" s="23"/>
      <c r="M62" s="23"/>
      <c r="N62" s="23">
        <v>2500000</v>
      </c>
      <c r="O62" s="23"/>
      <c r="P62" s="23"/>
      <c r="Q62" s="23"/>
      <c r="R62" s="23"/>
      <c r="S62" s="23"/>
      <c r="T62" s="23"/>
      <c r="U62" s="23"/>
      <c r="V62" s="23"/>
      <c r="W62" s="23"/>
    </row>
    <row r="63" ht="18.75" customHeight="1" spans="1:23">
      <c r="A63" s="127" t="s">
        <v>333</v>
      </c>
      <c r="B63" s="127" t="s">
        <v>385</v>
      </c>
      <c r="C63" s="21" t="s">
        <v>384</v>
      </c>
      <c r="D63" s="127" t="s">
        <v>71</v>
      </c>
      <c r="E63" s="127" t="s">
        <v>135</v>
      </c>
      <c r="F63" s="127" t="s">
        <v>136</v>
      </c>
      <c r="G63" s="127" t="s">
        <v>350</v>
      </c>
      <c r="H63" s="127" t="s">
        <v>336</v>
      </c>
      <c r="I63" s="23">
        <v>2500000</v>
      </c>
      <c r="J63" s="23"/>
      <c r="K63" s="23"/>
      <c r="L63" s="23"/>
      <c r="M63" s="23"/>
      <c r="N63" s="23">
        <v>2500000</v>
      </c>
      <c r="O63" s="23"/>
      <c r="P63" s="23"/>
      <c r="Q63" s="23"/>
      <c r="R63" s="23"/>
      <c r="S63" s="23"/>
      <c r="T63" s="23"/>
      <c r="U63" s="23"/>
      <c r="V63" s="23"/>
      <c r="W63" s="23"/>
    </row>
    <row r="64" ht="18.75" customHeight="1" spans="1:23">
      <c r="A64" s="25"/>
      <c r="B64" s="25"/>
      <c r="C64" s="21" t="s">
        <v>386</v>
      </c>
      <c r="D64" s="25"/>
      <c r="E64" s="25"/>
      <c r="F64" s="25"/>
      <c r="G64" s="25"/>
      <c r="H64" s="25"/>
      <c r="I64" s="23">
        <v>500000</v>
      </c>
      <c r="J64" s="23">
        <v>500000</v>
      </c>
      <c r="K64" s="23">
        <v>500000</v>
      </c>
      <c r="L64" s="23"/>
      <c r="M64" s="23"/>
      <c r="N64" s="23"/>
      <c r="O64" s="23"/>
      <c r="P64" s="23"/>
      <c r="Q64" s="23"/>
      <c r="R64" s="23"/>
      <c r="S64" s="23"/>
      <c r="T64" s="23"/>
      <c r="U64" s="23"/>
      <c r="V64" s="23"/>
      <c r="W64" s="23"/>
    </row>
    <row r="65" ht="18.75" customHeight="1" spans="1:23">
      <c r="A65" s="127" t="s">
        <v>333</v>
      </c>
      <c r="B65" s="127" t="s">
        <v>387</v>
      </c>
      <c r="C65" s="21" t="s">
        <v>386</v>
      </c>
      <c r="D65" s="127" t="s">
        <v>71</v>
      </c>
      <c r="E65" s="127" t="s">
        <v>135</v>
      </c>
      <c r="F65" s="127" t="s">
        <v>136</v>
      </c>
      <c r="G65" s="127" t="s">
        <v>335</v>
      </c>
      <c r="H65" s="127" t="s">
        <v>336</v>
      </c>
      <c r="I65" s="23">
        <v>500000</v>
      </c>
      <c r="J65" s="23">
        <v>500000</v>
      </c>
      <c r="K65" s="23">
        <v>500000</v>
      </c>
      <c r="L65" s="23"/>
      <c r="M65" s="23"/>
      <c r="N65" s="23"/>
      <c r="O65" s="23"/>
      <c r="P65" s="23"/>
      <c r="Q65" s="23"/>
      <c r="R65" s="23"/>
      <c r="S65" s="23"/>
      <c r="T65" s="23"/>
      <c r="U65" s="23"/>
      <c r="V65" s="23"/>
      <c r="W65" s="23"/>
    </row>
    <row r="66" ht="18.75" customHeight="1" spans="1:23">
      <c r="A66" s="25"/>
      <c r="B66" s="25"/>
      <c r="C66" s="21" t="s">
        <v>388</v>
      </c>
      <c r="D66" s="25"/>
      <c r="E66" s="25"/>
      <c r="F66" s="25"/>
      <c r="G66" s="25"/>
      <c r="H66" s="25"/>
      <c r="I66" s="23">
        <v>500000</v>
      </c>
      <c r="J66" s="23"/>
      <c r="K66" s="23"/>
      <c r="L66" s="23"/>
      <c r="M66" s="23"/>
      <c r="N66" s="23">
        <v>500000</v>
      </c>
      <c r="O66" s="23"/>
      <c r="P66" s="23"/>
      <c r="Q66" s="23"/>
      <c r="R66" s="23"/>
      <c r="S66" s="23"/>
      <c r="T66" s="23"/>
      <c r="U66" s="23"/>
      <c r="V66" s="23"/>
      <c r="W66" s="23"/>
    </row>
    <row r="67" ht="18.75" customHeight="1" spans="1:23">
      <c r="A67" s="127" t="s">
        <v>333</v>
      </c>
      <c r="B67" s="127" t="s">
        <v>389</v>
      </c>
      <c r="C67" s="21" t="s">
        <v>388</v>
      </c>
      <c r="D67" s="127" t="s">
        <v>71</v>
      </c>
      <c r="E67" s="127" t="s">
        <v>120</v>
      </c>
      <c r="F67" s="127" t="s">
        <v>121</v>
      </c>
      <c r="G67" s="127" t="s">
        <v>350</v>
      </c>
      <c r="H67" s="127" t="s">
        <v>336</v>
      </c>
      <c r="I67" s="23">
        <v>500000</v>
      </c>
      <c r="J67" s="23"/>
      <c r="K67" s="23"/>
      <c r="L67" s="23"/>
      <c r="M67" s="23"/>
      <c r="N67" s="23">
        <v>500000</v>
      </c>
      <c r="O67" s="23"/>
      <c r="P67" s="23"/>
      <c r="Q67" s="23"/>
      <c r="R67" s="23"/>
      <c r="S67" s="23"/>
      <c r="T67" s="23"/>
      <c r="U67" s="23"/>
      <c r="V67" s="23"/>
      <c r="W67" s="23"/>
    </row>
    <row r="68" ht="18.75" customHeight="1" spans="1:23">
      <c r="A68" s="25"/>
      <c r="B68" s="25"/>
      <c r="C68" s="21" t="s">
        <v>390</v>
      </c>
      <c r="D68" s="25"/>
      <c r="E68" s="25"/>
      <c r="F68" s="25"/>
      <c r="G68" s="25"/>
      <c r="H68" s="25"/>
      <c r="I68" s="23">
        <v>500000</v>
      </c>
      <c r="J68" s="23">
        <v>500000</v>
      </c>
      <c r="K68" s="23">
        <v>500000</v>
      </c>
      <c r="L68" s="23"/>
      <c r="M68" s="23"/>
      <c r="N68" s="23"/>
      <c r="O68" s="23"/>
      <c r="P68" s="23"/>
      <c r="Q68" s="23"/>
      <c r="R68" s="23"/>
      <c r="S68" s="23"/>
      <c r="T68" s="23"/>
      <c r="U68" s="23"/>
      <c r="V68" s="23"/>
      <c r="W68" s="23"/>
    </row>
    <row r="69" ht="18.75" customHeight="1" spans="1:23">
      <c r="A69" s="127" t="s">
        <v>344</v>
      </c>
      <c r="B69" s="127" t="s">
        <v>391</v>
      </c>
      <c r="C69" s="21" t="s">
        <v>390</v>
      </c>
      <c r="D69" s="127" t="s">
        <v>71</v>
      </c>
      <c r="E69" s="127" t="s">
        <v>124</v>
      </c>
      <c r="F69" s="127" t="s">
        <v>123</v>
      </c>
      <c r="G69" s="127" t="s">
        <v>350</v>
      </c>
      <c r="H69" s="127" t="s">
        <v>336</v>
      </c>
      <c r="I69" s="23">
        <v>500000</v>
      </c>
      <c r="J69" s="23">
        <v>500000</v>
      </c>
      <c r="K69" s="23">
        <v>500000</v>
      </c>
      <c r="L69" s="23"/>
      <c r="M69" s="23"/>
      <c r="N69" s="23"/>
      <c r="O69" s="23"/>
      <c r="P69" s="23"/>
      <c r="Q69" s="23"/>
      <c r="R69" s="23"/>
      <c r="S69" s="23"/>
      <c r="T69" s="23"/>
      <c r="U69" s="23"/>
      <c r="V69" s="23"/>
      <c r="W69" s="23"/>
    </row>
    <row r="70" ht="18.75" customHeight="1" spans="1:23">
      <c r="A70" s="25"/>
      <c r="B70" s="25"/>
      <c r="C70" s="21" t="s">
        <v>392</v>
      </c>
      <c r="D70" s="25"/>
      <c r="E70" s="25"/>
      <c r="F70" s="25"/>
      <c r="G70" s="25"/>
      <c r="H70" s="25"/>
      <c r="I70" s="23">
        <v>1000000</v>
      </c>
      <c r="J70" s="23">
        <v>1000000</v>
      </c>
      <c r="K70" s="23">
        <v>1000000</v>
      </c>
      <c r="L70" s="23"/>
      <c r="M70" s="23"/>
      <c r="N70" s="23"/>
      <c r="O70" s="23"/>
      <c r="P70" s="23"/>
      <c r="Q70" s="23"/>
      <c r="R70" s="23"/>
      <c r="S70" s="23"/>
      <c r="T70" s="23"/>
      <c r="U70" s="23"/>
      <c r="V70" s="23"/>
      <c r="W70" s="23"/>
    </row>
    <row r="71" ht="18.75" customHeight="1" spans="1:23">
      <c r="A71" s="127" t="s">
        <v>333</v>
      </c>
      <c r="B71" s="127" t="s">
        <v>393</v>
      </c>
      <c r="C71" s="21" t="s">
        <v>392</v>
      </c>
      <c r="D71" s="127" t="s">
        <v>71</v>
      </c>
      <c r="E71" s="127" t="s">
        <v>120</v>
      </c>
      <c r="F71" s="127" t="s">
        <v>121</v>
      </c>
      <c r="G71" s="127" t="s">
        <v>350</v>
      </c>
      <c r="H71" s="127" t="s">
        <v>336</v>
      </c>
      <c r="I71" s="23">
        <v>1000000</v>
      </c>
      <c r="J71" s="23">
        <v>1000000</v>
      </c>
      <c r="K71" s="23">
        <v>1000000</v>
      </c>
      <c r="L71" s="23"/>
      <c r="M71" s="23"/>
      <c r="N71" s="23"/>
      <c r="O71" s="23"/>
      <c r="P71" s="23"/>
      <c r="Q71" s="23"/>
      <c r="R71" s="23"/>
      <c r="S71" s="23"/>
      <c r="T71" s="23"/>
      <c r="U71" s="23"/>
      <c r="V71" s="23"/>
      <c r="W71" s="23"/>
    </row>
    <row r="72" ht="18.75" customHeight="1" spans="1:23">
      <c r="A72" s="25"/>
      <c r="B72" s="25"/>
      <c r="C72" s="21" t="s">
        <v>394</v>
      </c>
      <c r="D72" s="25"/>
      <c r="E72" s="25"/>
      <c r="F72" s="25"/>
      <c r="G72" s="25"/>
      <c r="H72" s="25"/>
      <c r="I72" s="23">
        <v>1500000</v>
      </c>
      <c r="J72" s="23">
        <v>1500000</v>
      </c>
      <c r="K72" s="23">
        <v>1500000</v>
      </c>
      <c r="L72" s="23"/>
      <c r="M72" s="23"/>
      <c r="N72" s="23"/>
      <c r="O72" s="23"/>
      <c r="P72" s="23"/>
      <c r="Q72" s="23"/>
      <c r="R72" s="23"/>
      <c r="S72" s="23"/>
      <c r="T72" s="23"/>
      <c r="U72" s="23"/>
      <c r="V72" s="23"/>
      <c r="W72" s="23"/>
    </row>
    <row r="73" ht="18.75" customHeight="1" spans="1:23">
      <c r="A73" s="127" t="s">
        <v>344</v>
      </c>
      <c r="B73" s="127" t="s">
        <v>395</v>
      </c>
      <c r="C73" s="21" t="s">
        <v>394</v>
      </c>
      <c r="D73" s="127" t="s">
        <v>71</v>
      </c>
      <c r="E73" s="127" t="s">
        <v>137</v>
      </c>
      <c r="F73" s="127" t="s">
        <v>138</v>
      </c>
      <c r="G73" s="127" t="s">
        <v>274</v>
      </c>
      <c r="H73" s="127" t="s">
        <v>275</v>
      </c>
      <c r="I73" s="23">
        <v>5000</v>
      </c>
      <c r="J73" s="23">
        <v>5000</v>
      </c>
      <c r="K73" s="23">
        <v>5000</v>
      </c>
      <c r="L73" s="23"/>
      <c r="M73" s="23"/>
      <c r="N73" s="23"/>
      <c r="O73" s="23"/>
      <c r="P73" s="23"/>
      <c r="Q73" s="23"/>
      <c r="R73" s="23"/>
      <c r="S73" s="23"/>
      <c r="T73" s="23"/>
      <c r="U73" s="23"/>
      <c r="V73" s="23"/>
      <c r="W73" s="23"/>
    </row>
    <row r="74" ht="18.75" customHeight="1" spans="1:23">
      <c r="A74" s="127" t="s">
        <v>344</v>
      </c>
      <c r="B74" s="127" t="s">
        <v>395</v>
      </c>
      <c r="C74" s="21" t="s">
        <v>394</v>
      </c>
      <c r="D74" s="127" t="s">
        <v>71</v>
      </c>
      <c r="E74" s="127" t="s">
        <v>137</v>
      </c>
      <c r="F74" s="127" t="s">
        <v>138</v>
      </c>
      <c r="G74" s="127" t="s">
        <v>282</v>
      </c>
      <c r="H74" s="127" t="s">
        <v>283</v>
      </c>
      <c r="I74" s="23">
        <v>50000</v>
      </c>
      <c r="J74" s="23">
        <v>50000</v>
      </c>
      <c r="K74" s="23">
        <v>50000</v>
      </c>
      <c r="L74" s="23"/>
      <c r="M74" s="23"/>
      <c r="N74" s="23"/>
      <c r="O74" s="23"/>
      <c r="P74" s="23"/>
      <c r="Q74" s="23"/>
      <c r="R74" s="23"/>
      <c r="S74" s="23"/>
      <c r="T74" s="23"/>
      <c r="U74" s="23"/>
      <c r="V74" s="23"/>
      <c r="W74" s="23"/>
    </row>
    <row r="75" ht="18.75" customHeight="1" spans="1:23">
      <c r="A75" s="127" t="s">
        <v>344</v>
      </c>
      <c r="B75" s="127" t="s">
        <v>395</v>
      </c>
      <c r="C75" s="21" t="s">
        <v>394</v>
      </c>
      <c r="D75" s="127" t="s">
        <v>71</v>
      </c>
      <c r="E75" s="127" t="s">
        <v>137</v>
      </c>
      <c r="F75" s="127" t="s">
        <v>138</v>
      </c>
      <c r="G75" s="127" t="s">
        <v>284</v>
      </c>
      <c r="H75" s="127" t="s">
        <v>285</v>
      </c>
      <c r="I75" s="23">
        <v>350000</v>
      </c>
      <c r="J75" s="23">
        <v>350000</v>
      </c>
      <c r="K75" s="23">
        <v>350000</v>
      </c>
      <c r="L75" s="23"/>
      <c r="M75" s="23"/>
      <c r="N75" s="23"/>
      <c r="O75" s="23"/>
      <c r="P75" s="23"/>
      <c r="Q75" s="23"/>
      <c r="R75" s="23"/>
      <c r="S75" s="23"/>
      <c r="T75" s="23"/>
      <c r="U75" s="23"/>
      <c r="V75" s="23"/>
      <c r="W75" s="23"/>
    </row>
    <row r="76" ht="18.75" customHeight="1" spans="1:23">
      <c r="A76" s="127" t="s">
        <v>344</v>
      </c>
      <c r="B76" s="127" t="s">
        <v>395</v>
      </c>
      <c r="C76" s="21" t="s">
        <v>394</v>
      </c>
      <c r="D76" s="127" t="s">
        <v>71</v>
      </c>
      <c r="E76" s="127" t="s">
        <v>137</v>
      </c>
      <c r="F76" s="127" t="s">
        <v>138</v>
      </c>
      <c r="G76" s="127" t="s">
        <v>396</v>
      </c>
      <c r="H76" s="127" t="s">
        <v>397</v>
      </c>
      <c r="I76" s="23">
        <v>931800</v>
      </c>
      <c r="J76" s="23">
        <v>931800</v>
      </c>
      <c r="K76" s="23">
        <v>931800</v>
      </c>
      <c r="L76" s="23"/>
      <c r="M76" s="23"/>
      <c r="N76" s="23"/>
      <c r="O76" s="23"/>
      <c r="P76" s="23"/>
      <c r="Q76" s="23"/>
      <c r="R76" s="23"/>
      <c r="S76" s="23"/>
      <c r="T76" s="23"/>
      <c r="U76" s="23"/>
      <c r="V76" s="23"/>
      <c r="W76" s="23"/>
    </row>
    <row r="77" ht="18.75" customHeight="1" spans="1:23">
      <c r="A77" s="127" t="s">
        <v>344</v>
      </c>
      <c r="B77" s="127" t="s">
        <v>395</v>
      </c>
      <c r="C77" s="21" t="s">
        <v>394</v>
      </c>
      <c r="D77" s="127" t="s">
        <v>71</v>
      </c>
      <c r="E77" s="127" t="s">
        <v>137</v>
      </c>
      <c r="F77" s="127" t="s">
        <v>138</v>
      </c>
      <c r="G77" s="127" t="s">
        <v>398</v>
      </c>
      <c r="H77" s="127" t="s">
        <v>399</v>
      </c>
      <c r="I77" s="23">
        <v>48000</v>
      </c>
      <c r="J77" s="23">
        <v>48000</v>
      </c>
      <c r="K77" s="23">
        <v>48000</v>
      </c>
      <c r="L77" s="23"/>
      <c r="M77" s="23"/>
      <c r="N77" s="23"/>
      <c r="O77" s="23"/>
      <c r="P77" s="23"/>
      <c r="Q77" s="23"/>
      <c r="R77" s="23"/>
      <c r="S77" s="23"/>
      <c r="T77" s="23"/>
      <c r="U77" s="23"/>
      <c r="V77" s="23"/>
      <c r="W77" s="23"/>
    </row>
    <row r="78" ht="18.75" customHeight="1" spans="1:23">
      <c r="A78" s="127" t="s">
        <v>344</v>
      </c>
      <c r="B78" s="127" t="s">
        <v>395</v>
      </c>
      <c r="C78" s="21" t="s">
        <v>394</v>
      </c>
      <c r="D78" s="127" t="s">
        <v>71</v>
      </c>
      <c r="E78" s="127" t="s">
        <v>137</v>
      </c>
      <c r="F78" s="127" t="s">
        <v>138</v>
      </c>
      <c r="G78" s="127" t="s">
        <v>356</v>
      </c>
      <c r="H78" s="127" t="s">
        <v>357</v>
      </c>
      <c r="I78" s="23">
        <v>85200</v>
      </c>
      <c r="J78" s="23">
        <v>85200</v>
      </c>
      <c r="K78" s="23">
        <v>85200</v>
      </c>
      <c r="L78" s="23"/>
      <c r="M78" s="23"/>
      <c r="N78" s="23"/>
      <c r="O78" s="23"/>
      <c r="P78" s="23"/>
      <c r="Q78" s="23"/>
      <c r="R78" s="23"/>
      <c r="S78" s="23"/>
      <c r="T78" s="23"/>
      <c r="U78" s="23"/>
      <c r="V78" s="23"/>
      <c r="W78" s="23"/>
    </row>
    <row r="79" ht="18.75" customHeight="1" spans="1:23">
      <c r="A79" s="127" t="s">
        <v>344</v>
      </c>
      <c r="B79" s="127" t="s">
        <v>395</v>
      </c>
      <c r="C79" s="21" t="s">
        <v>394</v>
      </c>
      <c r="D79" s="127" t="s">
        <v>71</v>
      </c>
      <c r="E79" s="127" t="s">
        <v>137</v>
      </c>
      <c r="F79" s="127" t="s">
        <v>138</v>
      </c>
      <c r="G79" s="127" t="s">
        <v>304</v>
      </c>
      <c r="H79" s="127" t="s">
        <v>305</v>
      </c>
      <c r="I79" s="23">
        <v>30000</v>
      </c>
      <c r="J79" s="23">
        <v>30000</v>
      </c>
      <c r="K79" s="23">
        <v>30000</v>
      </c>
      <c r="L79" s="23"/>
      <c r="M79" s="23"/>
      <c r="N79" s="23"/>
      <c r="O79" s="23"/>
      <c r="P79" s="23"/>
      <c r="Q79" s="23"/>
      <c r="R79" s="23"/>
      <c r="S79" s="23"/>
      <c r="T79" s="23"/>
      <c r="U79" s="23"/>
      <c r="V79" s="23"/>
      <c r="W79" s="23"/>
    </row>
    <row r="80" ht="18.75" customHeight="1" spans="1:23">
      <c r="A80" s="25"/>
      <c r="B80" s="25"/>
      <c r="C80" s="21" t="s">
        <v>400</v>
      </c>
      <c r="D80" s="25"/>
      <c r="E80" s="25"/>
      <c r="F80" s="25"/>
      <c r="G80" s="25"/>
      <c r="H80" s="25"/>
      <c r="I80" s="23">
        <v>6000000</v>
      </c>
      <c r="J80" s="23">
        <v>6000000</v>
      </c>
      <c r="K80" s="23">
        <v>6000000</v>
      </c>
      <c r="L80" s="23"/>
      <c r="M80" s="23"/>
      <c r="N80" s="23"/>
      <c r="O80" s="23"/>
      <c r="P80" s="23"/>
      <c r="Q80" s="23"/>
      <c r="R80" s="23"/>
      <c r="S80" s="23"/>
      <c r="T80" s="23"/>
      <c r="U80" s="23"/>
      <c r="V80" s="23"/>
      <c r="W80" s="23"/>
    </row>
    <row r="81" ht="18.75" customHeight="1" spans="1:23">
      <c r="A81" s="127" t="s">
        <v>333</v>
      </c>
      <c r="B81" s="127" t="s">
        <v>401</v>
      </c>
      <c r="C81" s="21" t="s">
        <v>400</v>
      </c>
      <c r="D81" s="127" t="s">
        <v>74</v>
      </c>
      <c r="E81" s="127" t="s">
        <v>141</v>
      </c>
      <c r="F81" s="127" t="s">
        <v>140</v>
      </c>
      <c r="G81" s="127" t="s">
        <v>364</v>
      </c>
      <c r="H81" s="127" t="s">
        <v>365</v>
      </c>
      <c r="I81" s="23">
        <v>6000000</v>
      </c>
      <c r="J81" s="23">
        <v>6000000</v>
      </c>
      <c r="K81" s="23">
        <v>6000000</v>
      </c>
      <c r="L81" s="23"/>
      <c r="M81" s="23"/>
      <c r="N81" s="23"/>
      <c r="O81" s="23"/>
      <c r="P81" s="23"/>
      <c r="Q81" s="23"/>
      <c r="R81" s="23"/>
      <c r="S81" s="23"/>
      <c r="T81" s="23"/>
      <c r="U81" s="23"/>
      <c r="V81" s="23"/>
      <c r="W81" s="23"/>
    </row>
    <row r="82" ht="18.75" customHeight="1" spans="1:23">
      <c r="A82" s="25"/>
      <c r="B82" s="25"/>
      <c r="C82" s="21" t="s">
        <v>402</v>
      </c>
      <c r="D82" s="25"/>
      <c r="E82" s="25"/>
      <c r="F82" s="25"/>
      <c r="G82" s="25"/>
      <c r="H82" s="25"/>
      <c r="I82" s="23">
        <v>7000000</v>
      </c>
      <c r="J82" s="23">
        <v>7000000</v>
      </c>
      <c r="K82" s="23">
        <v>7000000</v>
      </c>
      <c r="L82" s="23"/>
      <c r="M82" s="23"/>
      <c r="N82" s="23"/>
      <c r="O82" s="23"/>
      <c r="P82" s="23"/>
      <c r="Q82" s="23"/>
      <c r="R82" s="23"/>
      <c r="S82" s="23"/>
      <c r="T82" s="23"/>
      <c r="U82" s="23"/>
      <c r="V82" s="23"/>
      <c r="W82" s="23"/>
    </row>
    <row r="83" ht="18.75" customHeight="1" spans="1:23">
      <c r="A83" s="127" t="s">
        <v>333</v>
      </c>
      <c r="B83" s="127" t="s">
        <v>403</v>
      </c>
      <c r="C83" s="21" t="s">
        <v>402</v>
      </c>
      <c r="D83" s="127" t="s">
        <v>74</v>
      </c>
      <c r="E83" s="127" t="s">
        <v>141</v>
      </c>
      <c r="F83" s="127" t="s">
        <v>140</v>
      </c>
      <c r="G83" s="127" t="s">
        <v>364</v>
      </c>
      <c r="H83" s="127" t="s">
        <v>365</v>
      </c>
      <c r="I83" s="23">
        <v>7000000</v>
      </c>
      <c r="J83" s="23">
        <v>7000000</v>
      </c>
      <c r="K83" s="23">
        <v>7000000</v>
      </c>
      <c r="L83" s="23"/>
      <c r="M83" s="23"/>
      <c r="N83" s="23"/>
      <c r="O83" s="23"/>
      <c r="P83" s="23"/>
      <c r="Q83" s="23"/>
      <c r="R83" s="23"/>
      <c r="S83" s="23"/>
      <c r="T83" s="23"/>
      <c r="U83" s="23"/>
      <c r="V83" s="23"/>
      <c r="W83" s="23"/>
    </row>
    <row r="84" ht="18.75" customHeight="1" spans="1:23">
      <c r="A84" s="25"/>
      <c r="B84" s="25"/>
      <c r="C84" s="21" t="s">
        <v>404</v>
      </c>
      <c r="D84" s="25"/>
      <c r="E84" s="25"/>
      <c r="F84" s="25"/>
      <c r="G84" s="25"/>
      <c r="H84" s="25"/>
      <c r="I84" s="23">
        <v>50000</v>
      </c>
      <c r="J84" s="23">
        <v>50000</v>
      </c>
      <c r="K84" s="23">
        <v>50000</v>
      </c>
      <c r="L84" s="23"/>
      <c r="M84" s="23"/>
      <c r="N84" s="23"/>
      <c r="O84" s="23"/>
      <c r="P84" s="23"/>
      <c r="Q84" s="23"/>
      <c r="R84" s="23"/>
      <c r="S84" s="23"/>
      <c r="T84" s="23"/>
      <c r="U84" s="23"/>
      <c r="V84" s="23"/>
      <c r="W84" s="23"/>
    </row>
    <row r="85" ht="18.75" customHeight="1" spans="1:23">
      <c r="A85" s="127" t="s">
        <v>344</v>
      </c>
      <c r="B85" s="127" t="s">
        <v>405</v>
      </c>
      <c r="C85" s="21" t="s">
        <v>404</v>
      </c>
      <c r="D85" s="127" t="s">
        <v>74</v>
      </c>
      <c r="E85" s="127" t="s">
        <v>141</v>
      </c>
      <c r="F85" s="127" t="s">
        <v>140</v>
      </c>
      <c r="G85" s="127" t="s">
        <v>274</v>
      </c>
      <c r="H85" s="127" t="s">
        <v>275</v>
      </c>
      <c r="I85" s="23">
        <v>10000</v>
      </c>
      <c r="J85" s="23">
        <v>10000</v>
      </c>
      <c r="K85" s="23">
        <v>10000</v>
      </c>
      <c r="L85" s="23"/>
      <c r="M85" s="23"/>
      <c r="N85" s="23"/>
      <c r="O85" s="23"/>
      <c r="P85" s="23"/>
      <c r="Q85" s="23"/>
      <c r="R85" s="23"/>
      <c r="S85" s="23"/>
      <c r="T85" s="23"/>
      <c r="U85" s="23"/>
      <c r="V85" s="23"/>
      <c r="W85" s="23"/>
    </row>
    <row r="86" ht="18.75" customHeight="1" spans="1:23">
      <c r="A86" s="127" t="s">
        <v>344</v>
      </c>
      <c r="B86" s="127" t="s">
        <v>405</v>
      </c>
      <c r="C86" s="21" t="s">
        <v>404</v>
      </c>
      <c r="D86" s="127" t="s">
        <v>74</v>
      </c>
      <c r="E86" s="127" t="s">
        <v>141</v>
      </c>
      <c r="F86" s="127" t="s">
        <v>140</v>
      </c>
      <c r="G86" s="127" t="s">
        <v>274</v>
      </c>
      <c r="H86" s="127" t="s">
        <v>275</v>
      </c>
      <c r="I86" s="23">
        <v>16000</v>
      </c>
      <c r="J86" s="23">
        <v>16000</v>
      </c>
      <c r="K86" s="23">
        <v>16000</v>
      </c>
      <c r="L86" s="23"/>
      <c r="M86" s="23"/>
      <c r="N86" s="23"/>
      <c r="O86" s="23"/>
      <c r="P86" s="23"/>
      <c r="Q86" s="23"/>
      <c r="R86" s="23"/>
      <c r="S86" s="23"/>
      <c r="T86" s="23"/>
      <c r="U86" s="23"/>
      <c r="V86" s="23"/>
      <c r="W86" s="23"/>
    </row>
    <row r="87" ht="18.75" customHeight="1" spans="1:23">
      <c r="A87" s="127" t="s">
        <v>344</v>
      </c>
      <c r="B87" s="127" t="s">
        <v>405</v>
      </c>
      <c r="C87" s="21" t="s">
        <v>404</v>
      </c>
      <c r="D87" s="127" t="s">
        <v>74</v>
      </c>
      <c r="E87" s="127" t="s">
        <v>141</v>
      </c>
      <c r="F87" s="127" t="s">
        <v>140</v>
      </c>
      <c r="G87" s="127" t="s">
        <v>274</v>
      </c>
      <c r="H87" s="127" t="s">
        <v>275</v>
      </c>
      <c r="I87" s="23">
        <v>24000</v>
      </c>
      <c r="J87" s="23">
        <v>24000</v>
      </c>
      <c r="K87" s="23">
        <v>24000</v>
      </c>
      <c r="L87" s="23"/>
      <c r="M87" s="23"/>
      <c r="N87" s="23"/>
      <c r="O87" s="23"/>
      <c r="P87" s="23"/>
      <c r="Q87" s="23"/>
      <c r="R87" s="23"/>
      <c r="S87" s="23"/>
      <c r="T87" s="23"/>
      <c r="U87" s="23"/>
      <c r="V87" s="23"/>
      <c r="W87" s="23"/>
    </row>
    <row r="88" ht="18.75" customHeight="1" spans="1:23">
      <c r="A88" s="25"/>
      <c r="B88" s="25"/>
      <c r="C88" s="21" t="s">
        <v>406</v>
      </c>
      <c r="D88" s="25"/>
      <c r="E88" s="25"/>
      <c r="F88" s="25"/>
      <c r="G88" s="25"/>
      <c r="H88" s="25"/>
      <c r="I88" s="23">
        <v>280000</v>
      </c>
      <c r="J88" s="23">
        <v>280000</v>
      </c>
      <c r="K88" s="23">
        <v>280000</v>
      </c>
      <c r="L88" s="23"/>
      <c r="M88" s="23"/>
      <c r="N88" s="23"/>
      <c r="O88" s="23"/>
      <c r="P88" s="23"/>
      <c r="Q88" s="23"/>
      <c r="R88" s="23"/>
      <c r="S88" s="23"/>
      <c r="T88" s="23"/>
      <c r="U88" s="23"/>
      <c r="V88" s="23"/>
      <c r="W88" s="23"/>
    </row>
    <row r="89" ht="18.75" customHeight="1" spans="1:23">
      <c r="A89" s="127" t="s">
        <v>333</v>
      </c>
      <c r="B89" s="127" t="s">
        <v>407</v>
      </c>
      <c r="C89" s="21" t="s">
        <v>406</v>
      </c>
      <c r="D89" s="127" t="s">
        <v>74</v>
      </c>
      <c r="E89" s="127" t="s">
        <v>141</v>
      </c>
      <c r="F89" s="127" t="s">
        <v>140</v>
      </c>
      <c r="G89" s="127" t="s">
        <v>364</v>
      </c>
      <c r="H89" s="127" t="s">
        <v>365</v>
      </c>
      <c r="I89" s="23">
        <v>280000</v>
      </c>
      <c r="J89" s="23">
        <v>280000</v>
      </c>
      <c r="K89" s="23">
        <v>280000</v>
      </c>
      <c r="L89" s="23"/>
      <c r="M89" s="23"/>
      <c r="N89" s="23"/>
      <c r="O89" s="23"/>
      <c r="P89" s="23"/>
      <c r="Q89" s="23"/>
      <c r="R89" s="23"/>
      <c r="S89" s="23"/>
      <c r="T89" s="23"/>
      <c r="U89" s="23"/>
      <c r="V89" s="23"/>
      <c r="W89" s="23"/>
    </row>
    <row r="90" ht="18.75" customHeight="1" spans="1:23">
      <c r="A90" s="25"/>
      <c r="B90" s="25"/>
      <c r="C90" s="21" t="s">
        <v>408</v>
      </c>
      <c r="D90" s="25"/>
      <c r="E90" s="25"/>
      <c r="F90" s="25"/>
      <c r="G90" s="25"/>
      <c r="H90" s="25"/>
      <c r="I90" s="23">
        <v>20000000</v>
      </c>
      <c r="J90" s="23">
        <v>20000000</v>
      </c>
      <c r="K90" s="23">
        <v>20000000</v>
      </c>
      <c r="L90" s="23"/>
      <c r="M90" s="23"/>
      <c r="N90" s="23"/>
      <c r="O90" s="23"/>
      <c r="P90" s="23"/>
      <c r="Q90" s="23"/>
      <c r="R90" s="23"/>
      <c r="S90" s="23"/>
      <c r="T90" s="23"/>
      <c r="U90" s="23"/>
      <c r="V90" s="23"/>
      <c r="W90" s="23"/>
    </row>
    <row r="91" ht="18.75" customHeight="1" spans="1:23">
      <c r="A91" s="127" t="s">
        <v>333</v>
      </c>
      <c r="B91" s="127" t="s">
        <v>409</v>
      </c>
      <c r="C91" s="21" t="s">
        <v>408</v>
      </c>
      <c r="D91" s="127" t="s">
        <v>74</v>
      </c>
      <c r="E91" s="127" t="s">
        <v>141</v>
      </c>
      <c r="F91" s="127" t="s">
        <v>140</v>
      </c>
      <c r="G91" s="127" t="s">
        <v>364</v>
      </c>
      <c r="H91" s="127" t="s">
        <v>365</v>
      </c>
      <c r="I91" s="23">
        <v>20000000</v>
      </c>
      <c r="J91" s="23">
        <v>20000000</v>
      </c>
      <c r="K91" s="23">
        <v>20000000</v>
      </c>
      <c r="L91" s="23"/>
      <c r="M91" s="23"/>
      <c r="N91" s="23"/>
      <c r="O91" s="23"/>
      <c r="P91" s="23"/>
      <c r="Q91" s="23"/>
      <c r="R91" s="23"/>
      <c r="S91" s="23"/>
      <c r="T91" s="23"/>
      <c r="U91" s="23"/>
      <c r="V91" s="23"/>
      <c r="W91" s="23"/>
    </row>
    <row r="92" ht="18.75" customHeight="1" spans="1:23">
      <c r="A92" s="25"/>
      <c r="B92" s="25"/>
      <c r="C92" s="21" t="s">
        <v>410</v>
      </c>
      <c r="D92" s="25"/>
      <c r="E92" s="25"/>
      <c r="F92" s="25"/>
      <c r="G92" s="25"/>
      <c r="H92" s="25"/>
      <c r="I92" s="23">
        <v>2000000</v>
      </c>
      <c r="J92" s="23">
        <v>2000000</v>
      </c>
      <c r="K92" s="23">
        <v>2000000</v>
      </c>
      <c r="L92" s="23"/>
      <c r="M92" s="23"/>
      <c r="N92" s="23"/>
      <c r="O92" s="23"/>
      <c r="P92" s="23"/>
      <c r="Q92" s="23"/>
      <c r="R92" s="23"/>
      <c r="S92" s="23"/>
      <c r="T92" s="23"/>
      <c r="U92" s="23"/>
      <c r="V92" s="23"/>
      <c r="W92" s="23"/>
    </row>
    <row r="93" ht="18.75" customHeight="1" spans="1:23">
      <c r="A93" s="127" t="s">
        <v>333</v>
      </c>
      <c r="B93" s="127" t="s">
        <v>411</v>
      </c>
      <c r="C93" s="21" t="s">
        <v>410</v>
      </c>
      <c r="D93" s="127" t="s">
        <v>74</v>
      </c>
      <c r="E93" s="127" t="s">
        <v>141</v>
      </c>
      <c r="F93" s="127" t="s">
        <v>140</v>
      </c>
      <c r="G93" s="127" t="s">
        <v>364</v>
      </c>
      <c r="H93" s="127" t="s">
        <v>365</v>
      </c>
      <c r="I93" s="23">
        <v>2000000</v>
      </c>
      <c r="J93" s="23">
        <v>2000000</v>
      </c>
      <c r="K93" s="23">
        <v>2000000</v>
      </c>
      <c r="L93" s="23"/>
      <c r="M93" s="23"/>
      <c r="N93" s="23"/>
      <c r="O93" s="23"/>
      <c r="P93" s="23"/>
      <c r="Q93" s="23"/>
      <c r="R93" s="23"/>
      <c r="S93" s="23"/>
      <c r="T93" s="23"/>
      <c r="U93" s="23"/>
      <c r="V93" s="23"/>
      <c r="W93" s="23"/>
    </row>
    <row r="94" ht="18.75" customHeight="1" spans="1:23">
      <c r="A94" s="25"/>
      <c r="B94" s="25"/>
      <c r="C94" s="21" t="s">
        <v>412</v>
      </c>
      <c r="D94" s="25"/>
      <c r="E94" s="25"/>
      <c r="F94" s="25"/>
      <c r="G94" s="25"/>
      <c r="H94" s="25"/>
      <c r="I94" s="23">
        <v>250000</v>
      </c>
      <c r="J94" s="23">
        <v>250000</v>
      </c>
      <c r="K94" s="23">
        <v>250000</v>
      </c>
      <c r="L94" s="23"/>
      <c r="M94" s="23"/>
      <c r="N94" s="23"/>
      <c r="O94" s="23"/>
      <c r="P94" s="23"/>
      <c r="Q94" s="23"/>
      <c r="R94" s="23"/>
      <c r="S94" s="23"/>
      <c r="T94" s="23"/>
      <c r="U94" s="23"/>
      <c r="V94" s="23"/>
      <c r="W94" s="23"/>
    </row>
    <row r="95" ht="18.75" customHeight="1" spans="1:23">
      <c r="A95" s="127" t="s">
        <v>344</v>
      </c>
      <c r="B95" s="127" t="s">
        <v>413</v>
      </c>
      <c r="C95" s="21" t="s">
        <v>412</v>
      </c>
      <c r="D95" s="127" t="s">
        <v>74</v>
      </c>
      <c r="E95" s="127" t="s">
        <v>141</v>
      </c>
      <c r="F95" s="127" t="s">
        <v>140</v>
      </c>
      <c r="G95" s="127" t="s">
        <v>364</v>
      </c>
      <c r="H95" s="127" t="s">
        <v>365</v>
      </c>
      <c r="I95" s="23">
        <v>250000</v>
      </c>
      <c r="J95" s="23">
        <v>250000</v>
      </c>
      <c r="K95" s="23">
        <v>250000</v>
      </c>
      <c r="L95" s="23"/>
      <c r="M95" s="23"/>
      <c r="N95" s="23"/>
      <c r="O95" s="23"/>
      <c r="P95" s="23"/>
      <c r="Q95" s="23"/>
      <c r="R95" s="23"/>
      <c r="S95" s="23"/>
      <c r="T95" s="23"/>
      <c r="U95" s="23"/>
      <c r="V95" s="23"/>
      <c r="W95" s="23"/>
    </row>
    <row r="96" ht="18.75" customHeight="1" spans="1:23">
      <c r="A96" s="35" t="s">
        <v>165</v>
      </c>
      <c r="B96" s="36"/>
      <c r="C96" s="36"/>
      <c r="D96" s="36"/>
      <c r="E96" s="36"/>
      <c r="F96" s="36"/>
      <c r="G96" s="36"/>
      <c r="H96" s="37"/>
      <c r="I96" s="23">
        <v>253191880</v>
      </c>
      <c r="J96" s="23">
        <v>100185600</v>
      </c>
      <c r="K96" s="23">
        <v>100185600</v>
      </c>
      <c r="L96" s="23"/>
      <c r="M96" s="23"/>
      <c r="N96" s="23">
        <v>126476280</v>
      </c>
      <c r="O96" s="23">
        <v>24530000</v>
      </c>
      <c r="P96" s="23"/>
      <c r="Q96" s="23"/>
      <c r="R96" s="23">
        <v>2000000</v>
      </c>
      <c r="S96" s="23"/>
      <c r="T96" s="23"/>
      <c r="U96" s="23">
        <v>2000000</v>
      </c>
      <c r="V96" s="23"/>
      <c r="W96" s="23"/>
    </row>
  </sheetData>
  <mergeCells count="28">
    <mergeCell ref="A2:W2"/>
    <mergeCell ref="A3:H3"/>
    <mergeCell ref="J4:M4"/>
    <mergeCell ref="N4:P4"/>
    <mergeCell ref="R4:W4"/>
    <mergeCell ref="A96:H9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01"/>
  <sheetViews>
    <sheetView showZeros="0" topLeftCell="A163" workbookViewId="0">
      <selection activeCell="D171" sqref="D17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9" t="s">
        <v>414</v>
      </c>
    </row>
    <row r="2" ht="36.75" customHeight="1" spans="1:10">
      <c r="A2" s="5" t="str">
        <f>"2025"&amp;"年部门项目支出绩效目标表"</f>
        <v>2025年部门项目支出绩效目标表</v>
      </c>
      <c r="B2" s="6"/>
      <c r="C2" s="6"/>
      <c r="D2" s="6"/>
      <c r="E2" s="6"/>
      <c r="F2" s="55"/>
      <c r="G2" s="6"/>
      <c r="H2" s="55"/>
      <c r="I2" s="55"/>
      <c r="J2" s="6"/>
    </row>
    <row r="3" ht="18.75" customHeight="1" spans="1:8">
      <c r="A3" s="7" t="str">
        <f>"单位名称："&amp;"临沧市临翔区住房和城乡建设局"</f>
        <v>单位名称：临沧市临翔区住房和城乡建设局</v>
      </c>
      <c r="B3" s="3"/>
      <c r="C3" s="3"/>
      <c r="D3" s="3"/>
      <c r="E3" s="3"/>
      <c r="F3" s="56"/>
      <c r="G3" s="3"/>
      <c r="H3" s="56"/>
    </row>
    <row r="4" ht="18.75" customHeight="1" spans="1:10">
      <c r="A4" s="47" t="s">
        <v>415</v>
      </c>
      <c r="B4" s="47" t="s">
        <v>416</v>
      </c>
      <c r="C4" s="47" t="s">
        <v>417</v>
      </c>
      <c r="D4" s="47" t="s">
        <v>418</v>
      </c>
      <c r="E4" s="47" t="s">
        <v>419</v>
      </c>
      <c r="F4" s="57" t="s">
        <v>420</v>
      </c>
      <c r="G4" s="47" t="s">
        <v>421</v>
      </c>
      <c r="H4" s="57" t="s">
        <v>422</v>
      </c>
      <c r="I4" s="57" t="s">
        <v>423</v>
      </c>
      <c r="J4" s="47" t="s">
        <v>424</v>
      </c>
    </row>
    <row r="5" ht="18.75" customHeight="1" spans="1:10">
      <c r="A5" s="123">
        <v>1</v>
      </c>
      <c r="B5" s="123">
        <v>2</v>
      </c>
      <c r="C5" s="123">
        <v>3</v>
      </c>
      <c r="D5" s="123">
        <v>4</v>
      </c>
      <c r="E5" s="123">
        <v>5</v>
      </c>
      <c r="F5" s="123">
        <v>6</v>
      </c>
      <c r="G5" s="123">
        <v>7</v>
      </c>
      <c r="H5" s="123">
        <v>8</v>
      </c>
      <c r="I5" s="123">
        <v>9</v>
      </c>
      <c r="J5" s="123">
        <v>10</v>
      </c>
    </row>
    <row r="6" ht="18.75" customHeight="1" spans="1:10">
      <c r="A6" s="34" t="s">
        <v>71</v>
      </c>
      <c r="B6" s="52"/>
      <c r="C6" s="52"/>
      <c r="D6" s="52"/>
      <c r="E6" s="58"/>
      <c r="F6" s="59"/>
      <c r="G6" s="58"/>
      <c r="H6" s="59"/>
      <c r="I6" s="59"/>
      <c r="J6" s="58"/>
    </row>
    <row r="7" ht="18.75" customHeight="1" spans="1:10">
      <c r="A7" s="124" t="s">
        <v>71</v>
      </c>
      <c r="B7" s="21"/>
      <c r="C7" s="21"/>
      <c r="D7" s="21"/>
      <c r="E7" s="34"/>
      <c r="F7" s="21"/>
      <c r="G7" s="34"/>
      <c r="H7" s="21"/>
      <c r="I7" s="21"/>
      <c r="J7" s="34"/>
    </row>
    <row r="8" ht="18.75" customHeight="1" spans="1:10">
      <c r="A8" s="220" t="s">
        <v>354</v>
      </c>
      <c r="B8" s="21" t="s">
        <v>425</v>
      </c>
      <c r="C8" s="21" t="s">
        <v>426</v>
      </c>
      <c r="D8" s="21" t="s">
        <v>427</v>
      </c>
      <c r="E8" s="34" t="s">
        <v>428</v>
      </c>
      <c r="F8" s="21" t="s">
        <v>429</v>
      </c>
      <c r="G8" s="34" t="s">
        <v>430</v>
      </c>
      <c r="H8" s="21" t="s">
        <v>431</v>
      </c>
      <c r="I8" s="21" t="s">
        <v>432</v>
      </c>
      <c r="J8" s="34" t="s">
        <v>433</v>
      </c>
    </row>
    <row r="9" ht="18.75" customHeight="1" spans="1:10">
      <c r="A9" s="220" t="s">
        <v>354</v>
      </c>
      <c r="B9" s="21" t="s">
        <v>425</v>
      </c>
      <c r="C9" s="21" t="s">
        <v>426</v>
      </c>
      <c r="D9" s="21" t="s">
        <v>434</v>
      </c>
      <c r="E9" s="34" t="s">
        <v>435</v>
      </c>
      <c r="F9" s="21" t="s">
        <v>436</v>
      </c>
      <c r="G9" s="34" t="s">
        <v>437</v>
      </c>
      <c r="H9" s="21" t="s">
        <v>438</v>
      </c>
      <c r="I9" s="21" t="s">
        <v>432</v>
      </c>
      <c r="J9" s="34" t="s">
        <v>439</v>
      </c>
    </row>
    <row r="10" ht="18.75" customHeight="1" spans="1:10">
      <c r="A10" s="220" t="s">
        <v>354</v>
      </c>
      <c r="B10" s="21" t="s">
        <v>425</v>
      </c>
      <c r="C10" s="21" t="s">
        <v>426</v>
      </c>
      <c r="D10" s="21" t="s">
        <v>440</v>
      </c>
      <c r="E10" s="34" t="s">
        <v>441</v>
      </c>
      <c r="F10" s="21" t="s">
        <v>436</v>
      </c>
      <c r="G10" s="34" t="s">
        <v>442</v>
      </c>
      <c r="H10" s="21" t="s">
        <v>438</v>
      </c>
      <c r="I10" s="21" t="s">
        <v>432</v>
      </c>
      <c r="J10" s="34" t="s">
        <v>443</v>
      </c>
    </row>
    <row r="11" ht="18.75" customHeight="1" spans="1:10">
      <c r="A11" s="220" t="s">
        <v>354</v>
      </c>
      <c r="B11" s="21" t="s">
        <v>425</v>
      </c>
      <c r="C11" s="21" t="s">
        <v>426</v>
      </c>
      <c r="D11" s="21" t="s">
        <v>444</v>
      </c>
      <c r="E11" s="34" t="s">
        <v>445</v>
      </c>
      <c r="F11" s="21" t="s">
        <v>436</v>
      </c>
      <c r="G11" s="34" t="s">
        <v>446</v>
      </c>
      <c r="H11" s="21" t="s">
        <v>447</v>
      </c>
      <c r="I11" s="21" t="s">
        <v>432</v>
      </c>
      <c r="J11" s="34" t="s">
        <v>448</v>
      </c>
    </row>
    <row r="12" ht="18.75" customHeight="1" spans="1:10">
      <c r="A12" s="220" t="s">
        <v>354</v>
      </c>
      <c r="B12" s="21" t="s">
        <v>425</v>
      </c>
      <c r="C12" s="21" t="s">
        <v>449</v>
      </c>
      <c r="D12" s="21" t="s">
        <v>450</v>
      </c>
      <c r="E12" s="34" t="s">
        <v>451</v>
      </c>
      <c r="F12" s="21" t="s">
        <v>436</v>
      </c>
      <c r="G12" s="34" t="s">
        <v>452</v>
      </c>
      <c r="H12" s="21" t="s">
        <v>431</v>
      </c>
      <c r="I12" s="21" t="s">
        <v>453</v>
      </c>
      <c r="J12" s="34" t="s">
        <v>454</v>
      </c>
    </row>
    <row r="13" ht="18.75" customHeight="1" spans="1:10">
      <c r="A13" s="220" t="s">
        <v>354</v>
      </c>
      <c r="B13" s="21" t="s">
        <v>425</v>
      </c>
      <c r="C13" s="21" t="s">
        <v>449</v>
      </c>
      <c r="D13" s="21" t="s">
        <v>455</v>
      </c>
      <c r="E13" s="34" t="s">
        <v>456</v>
      </c>
      <c r="F13" s="21" t="s">
        <v>436</v>
      </c>
      <c r="G13" s="34" t="s">
        <v>457</v>
      </c>
      <c r="H13" s="21" t="s">
        <v>458</v>
      </c>
      <c r="I13" s="21" t="s">
        <v>432</v>
      </c>
      <c r="J13" s="34" t="s">
        <v>459</v>
      </c>
    </row>
    <row r="14" ht="18.75" customHeight="1" spans="1:10">
      <c r="A14" s="220" t="s">
        <v>354</v>
      </c>
      <c r="B14" s="21" t="s">
        <v>425</v>
      </c>
      <c r="C14" s="21" t="s">
        <v>460</v>
      </c>
      <c r="D14" s="21" t="s">
        <v>461</v>
      </c>
      <c r="E14" s="34" t="s">
        <v>462</v>
      </c>
      <c r="F14" s="21" t="s">
        <v>436</v>
      </c>
      <c r="G14" s="34" t="s">
        <v>442</v>
      </c>
      <c r="H14" s="21" t="s">
        <v>438</v>
      </c>
      <c r="I14" s="21" t="s">
        <v>453</v>
      </c>
      <c r="J14" s="34" t="s">
        <v>463</v>
      </c>
    </row>
    <row r="15" ht="18.75" customHeight="1" spans="1:10">
      <c r="A15" s="220" t="s">
        <v>378</v>
      </c>
      <c r="B15" s="21" t="s">
        <v>464</v>
      </c>
      <c r="C15" s="21" t="s">
        <v>426</v>
      </c>
      <c r="D15" s="21" t="s">
        <v>427</v>
      </c>
      <c r="E15" s="34" t="s">
        <v>465</v>
      </c>
      <c r="F15" s="21" t="s">
        <v>429</v>
      </c>
      <c r="G15" s="34" t="s">
        <v>209</v>
      </c>
      <c r="H15" s="21" t="s">
        <v>466</v>
      </c>
      <c r="I15" s="21" t="s">
        <v>432</v>
      </c>
      <c r="J15" s="34" t="s">
        <v>467</v>
      </c>
    </row>
    <row r="16" ht="18.75" customHeight="1" spans="1:10">
      <c r="A16" s="220" t="s">
        <v>378</v>
      </c>
      <c r="B16" s="21" t="s">
        <v>468</v>
      </c>
      <c r="C16" s="21" t="s">
        <v>426</v>
      </c>
      <c r="D16" s="21" t="s">
        <v>427</v>
      </c>
      <c r="E16" s="34" t="s">
        <v>469</v>
      </c>
      <c r="F16" s="21" t="s">
        <v>436</v>
      </c>
      <c r="G16" s="34" t="s">
        <v>470</v>
      </c>
      <c r="H16" s="21" t="s">
        <v>471</v>
      </c>
      <c r="I16" s="21" t="s">
        <v>432</v>
      </c>
      <c r="J16" s="34" t="s">
        <v>472</v>
      </c>
    </row>
    <row r="17" ht="18.75" customHeight="1" spans="1:10">
      <c r="A17" s="220" t="s">
        <v>378</v>
      </c>
      <c r="B17" s="21" t="s">
        <v>468</v>
      </c>
      <c r="C17" s="21" t="s">
        <v>426</v>
      </c>
      <c r="D17" s="21" t="s">
        <v>434</v>
      </c>
      <c r="E17" s="34" t="s">
        <v>473</v>
      </c>
      <c r="F17" s="21" t="s">
        <v>436</v>
      </c>
      <c r="G17" s="34" t="s">
        <v>474</v>
      </c>
      <c r="H17" s="21" t="s">
        <v>438</v>
      </c>
      <c r="I17" s="21" t="s">
        <v>432</v>
      </c>
      <c r="J17" s="34" t="s">
        <v>475</v>
      </c>
    </row>
    <row r="18" ht="18.75" customHeight="1" spans="1:10">
      <c r="A18" s="220" t="s">
        <v>378</v>
      </c>
      <c r="B18" s="21" t="s">
        <v>468</v>
      </c>
      <c r="C18" s="21" t="s">
        <v>426</v>
      </c>
      <c r="D18" s="21" t="s">
        <v>440</v>
      </c>
      <c r="E18" s="34" t="s">
        <v>476</v>
      </c>
      <c r="F18" s="21" t="s">
        <v>436</v>
      </c>
      <c r="G18" s="34" t="s">
        <v>442</v>
      </c>
      <c r="H18" s="21" t="s">
        <v>438</v>
      </c>
      <c r="I18" s="21" t="s">
        <v>432</v>
      </c>
      <c r="J18" s="34" t="s">
        <v>477</v>
      </c>
    </row>
    <row r="19" ht="18.75" customHeight="1" spans="1:10">
      <c r="A19" s="220" t="s">
        <v>378</v>
      </c>
      <c r="B19" s="21" t="s">
        <v>468</v>
      </c>
      <c r="C19" s="21" t="s">
        <v>449</v>
      </c>
      <c r="D19" s="21" t="s">
        <v>450</v>
      </c>
      <c r="E19" s="34" t="s">
        <v>451</v>
      </c>
      <c r="F19" s="21" t="s">
        <v>429</v>
      </c>
      <c r="G19" s="34" t="s">
        <v>210</v>
      </c>
      <c r="H19" s="21" t="s">
        <v>431</v>
      </c>
      <c r="I19" s="21" t="s">
        <v>432</v>
      </c>
      <c r="J19" s="34" t="s">
        <v>478</v>
      </c>
    </row>
    <row r="20" ht="18.75" customHeight="1" spans="1:10">
      <c r="A20" s="220" t="s">
        <v>378</v>
      </c>
      <c r="B20" s="21" t="s">
        <v>468</v>
      </c>
      <c r="C20" s="21" t="s">
        <v>449</v>
      </c>
      <c r="D20" s="21" t="s">
        <v>455</v>
      </c>
      <c r="E20" s="34" t="s">
        <v>479</v>
      </c>
      <c r="F20" s="21" t="s">
        <v>436</v>
      </c>
      <c r="G20" s="34" t="s">
        <v>480</v>
      </c>
      <c r="H20" s="21" t="s">
        <v>481</v>
      </c>
      <c r="I20" s="21" t="s">
        <v>453</v>
      </c>
      <c r="J20" s="34" t="s">
        <v>482</v>
      </c>
    </row>
    <row r="21" ht="18.75" customHeight="1" spans="1:10">
      <c r="A21" s="220" t="s">
        <v>378</v>
      </c>
      <c r="B21" s="21" t="s">
        <v>468</v>
      </c>
      <c r="C21" s="21" t="s">
        <v>460</v>
      </c>
      <c r="D21" s="21" t="s">
        <v>461</v>
      </c>
      <c r="E21" s="34" t="s">
        <v>483</v>
      </c>
      <c r="F21" s="21" t="s">
        <v>429</v>
      </c>
      <c r="G21" s="34" t="s">
        <v>484</v>
      </c>
      <c r="H21" s="21" t="s">
        <v>438</v>
      </c>
      <c r="I21" s="21" t="s">
        <v>432</v>
      </c>
      <c r="J21" s="34" t="s">
        <v>485</v>
      </c>
    </row>
    <row r="22" ht="18.75" customHeight="1" spans="1:10">
      <c r="A22" s="220" t="s">
        <v>392</v>
      </c>
      <c r="B22" s="21" t="s">
        <v>486</v>
      </c>
      <c r="C22" s="21" t="s">
        <v>426</v>
      </c>
      <c r="D22" s="21" t="s">
        <v>427</v>
      </c>
      <c r="E22" s="34" t="s">
        <v>487</v>
      </c>
      <c r="F22" s="21" t="s">
        <v>429</v>
      </c>
      <c r="G22" s="34" t="s">
        <v>488</v>
      </c>
      <c r="H22" s="21" t="s">
        <v>489</v>
      </c>
      <c r="I22" s="21" t="s">
        <v>432</v>
      </c>
      <c r="J22" s="34" t="s">
        <v>490</v>
      </c>
    </row>
    <row r="23" ht="18.75" customHeight="1" spans="1:10">
      <c r="A23" s="220" t="s">
        <v>392</v>
      </c>
      <c r="B23" s="21" t="s">
        <v>486</v>
      </c>
      <c r="C23" s="21" t="s">
        <v>426</v>
      </c>
      <c r="D23" s="21" t="s">
        <v>427</v>
      </c>
      <c r="E23" s="34" t="s">
        <v>491</v>
      </c>
      <c r="F23" s="21" t="s">
        <v>429</v>
      </c>
      <c r="G23" s="34" t="s">
        <v>488</v>
      </c>
      <c r="H23" s="21" t="s">
        <v>489</v>
      </c>
      <c r="I23" s="21" t="s">
        <v>432</v>
      </c>
      <c r="J23" s="34" t="s">
        <v>492</v>
      </c>
    </row>
    <row r="24" ht="18.75" customHeight="1" spans="1:10">
      <c r="A24" s="220" t="s">
        <v>392</v>
      </c>
      <c r="B24" s="21" t="s">
        <v>486</v>
      </c>
      <c r="C24" s="21" t="s">
        <v>426</v>
      </c>
      <c r="D24" s="21" t="s">
        <v>434</v>
      </c>
      <c r="E24" s="34" t="s">
        <v>493</v>
      </c>
      <c r="F24" s="21" t="s">
        <v>436</v>
      </c>
      <c r="G24" s="34" t="s">
        <v>442</v>
      </c>
      <c r="H24" s="21" t="s">
        <v>438</v>
      </c>
      <c r="I24" s="21" t="s">
        <v>432</v>
      </c>
      <c r="J24" s="34" t="s">
        <v>494</v>
      </c>
    </row>
    <row r="25" ht="18.75" customHeight="1" spans="1:10">
      <c r="A25" s="220" t="s">
        <v>392</v>
      </c>
      <c r="B25" s="21" t="s">
        <v>486</v>
      </c>
      <c r="C25" s="21" t="s">
        <v>426</v>
      </c>
      <c r="D25" s="21" t="s">
        <v>440</v>
      </c>
      <c r="E25" s="34" t="s">
        <v>495</v>
      </c>
      <c r="F25" s="21" t="s">
        <v>436</v>
      </c>
      <c r="G25" s="34" t="s">
        <v>442</v>
      </c>
      <c r="H25" s="21" t="s">
        <v>438</v>
      </c>
      <c r="I25" s="21" t="s">
        <v>432</v>
      </c>
      <c r="J25" s="34" t="s">
        <v>496</v>
      </c>
    </row>
    <row r="26" ht="18.75" customHeight="1" spans="1:10">
      <c r="A26" s="220" t="s">
        <v>392</v>
      </c>
      <c r="B26" s="21" t="s">
        <v>486</v>
      </c>
      <c r="C26" s="21" t="s">
        <v>449</v>
      </c>
      <c r="D26" s="21" t="s">
        <v>497</v>
      </c>
      <c r="E26" s="34" t="s">
        <v>498</v>
      </c>
      <c r="F26" s="21" t="s">
        <v>436</v>
      </c>
      <c r="G26" s="34" t="s">
        <v>499</v>
      </c>
      <c r="H26" s="21" t="s">
        <v>500</v>
      </c>
      <c r="I26" s="21" t="s">
        <v>453</v>
      </c>
      <c r="J26" s="34" t="s">
        <v>501</v>
      </c>
    </row>
    <row r="27" ht="18.75" customHeight="1" spans="1:10">
      <c r="A27" s="220" t="s">
        <v>392</v>
      </c>
      <c r="B27" s="21" t="s">
        <v>486</v>
      </c>
      <c r="C27" s="21" t="s">
        <v>449</v>
      </c>
      <c r="D27" s="21" t="s">
        <v>450</v>
      </c>
      <c r="E27" s="34" t="s">
        <v>502</v>
      </c>
      <c r="F27" s="21" t="s">
        <v>436</v>
      </c>
      <c r="G27" s="34" t="s">
        <v>503</v>
      </c>
      <c r="H27" s="21" t="s">
        <v>500</v>
      </c>
      <c r="I27" s="21" t="s">
        <v>453</v>
      </c>
      <c r="J27" s="34" t="s">
        <v>504</v>
      </c>
    </row>
    <row r="28" ht="18.75" customHeight="1" spans="1:10">
      <c r="A28" s="220" t="s">
        <v>392</v>
      </c>
      <c r="B28" s="21" t="s">
        <v>486</v>
      </c>
      <c r="C28" s="21" t="s">
        <v>449</v>
      </c>
      <c r="D28" s="21" t="s">
        <v>505</v>
      </c>
      <c r="E28" s="34" t="s">
        <v>506</v>
      </c>
      <c r="F28" s="21" t="s">
        <v>436</v>
      </c>
      <c r="G28" s="34" t="s">
        <v>503</v>
      </c>
      <c r="H28" s="21" t="s">
        <v>500</v>
      </c>
      <c r="I28" s="21" t="s">
        <v>453</v>
      </c>
      <c r="J28" s="34" t="s">
        <v>507</v>
      </c>
    </row>
    <row r="29" ht="18.75" customHeight="1" spans="1:10">
      <c r="A29" s="220" t="s">
        <v>392</v>
      </c>
      <c r="B29" s="21" t="s">
        <v>486</v>
      </c>
      <c r="C29" s="21" t="s">
        <v>460</v>
      </c>
      <c r="D29" s="21" t="s">
        <v>461</v>
      </c>
      <c r="E29" s="34" t="s">
        <v>462</v>
      </c>
      <c r="F29" s="21" t="s">
        <v>436</v>
      </c>
      <c r="G29" s="34" t="s">
        <v>442</v>
      </c>
      <c r="H29" s="21" t="s">
        <v>438</v>
      </c>
      <c r="I29" s="21" t="s">
        <v>432</v>
      </c>
      <c r="J29" s="34" t="s">
        <v>508</v>
      </c>
    </row>
    <row r="30" ht="18.75" customHeight="1" spans="1:10">
      <c r="A30" s="220" t="s">
        <v>386</v>
      </c>
      <c r="B30" s="21" t="s">
        <v>509</v>
      </c>
      <c r="C30" s="21" t="s">
        <v>426</v>
      </c>
      <c r="D30" s="21" t="s">
        <v>427</v>
      </c>
      <c r="E30" s="34" t="s">
        <v>510</v>
      </c>
      <c r="F30" s="21" t="s">
        <v>429</v>
      </c>
      <c r="G30" s="34" t="s">
        <v>442</v>
      </c>
      <c r="H30" s="21" t="s">
        <v>511</v>
      </c>
      <c r="I30" s="21" t="s">
        <v>432</v>
      </c>
      <c r="J30" s="34" t="s">
        <v>512</v>
      </c>
    </row>
    <row r="31" ht="18.75" customHeight="1" spans="1:10">
      <c r="A31" s="220" t="s">
        <v>386</v>
      </c>
      <c r="B31" s="21" t="s">
        <v>509</v>
      </c>
      <c r="C31" s="21" t="s">
        <v>426</v>
      </c>
      <c r="D31" s="21" t="s">
        <v>427</v>
      </c>
      <c r="E31" s="34" t="s">
        <v>513</v>
      </c>
      <c r="F31" s="21" t="s">
        <v>429</v>
      </c>
      <c r="G31" s="34" t="s">
        <v>207</v>
      </c>
      <c r="H31" s="21" t="s">
        <v>514</v>
      </c>
      <c r="I31" s="21" t="s">
        <v>432</v>
      </c>
      <c r="J31" s="34" t="s">
        <v>515</v>
      </c>
    </row>
    <row r="32" ht="18.75" customHeight="1" spans="1:10">
      <c r="A32" s="220" t="s">
        <v>386</v>
      </c>
      <c r="B32" s="21" t="s">
        <v>509</v>
      </c>
      <c r="C32" s="21" t="s">
        <v>426</v>
      </c>
      <c r="D32" s="21" t="s">
        <v>434</v>
      </c>
      <c r="E32" s="34" t="s">
        <v>516</v>
      </c>
      <c r="F32" s="21" t="s">
        <v>429</v>
      </c>
      <c r="G32" s="34" t="s">
        <v>484</v>
      </c>
      <c r="H32" s="21" t="s">
        <v>438</v>
      </c>
      <c r="I32" s="21" t="s">
        <v>432</v>
      </c>
      <c r="J32" s="34" t="s">
        <v>517</v>
      </c>
    </row>
    <row r="33" ht="18.75" customHeight="1" spans="1:10">
      <c r="A33" s="220" t="s">
        <v>386</v>
      </c>
      <c r="B33" s="21" t="s">
        <v>509</v>
      </c>
      <c r="C33" s="21" t="s">
        <v>426</v>
      </c>
      <c r="D33" s="21" t="s">
        <v>440</v>
      </c>
      <c r="E33" s="34" t="s">
        <v>518</v>
      </c>
      <c r="F33" s="21" t="s">
        <v>436</v>
      </c>
      <c r="G33" s="34" t="s">
        <v>207</v>
      </c>
      <c r="H33" s="21" t="s">
        <v>458</v>
      </c>
      <c r="I33" s="21" t="s">
        <v>432</v>
      </c>
      <c r="J33" s="34" t="s">
        <v>519</v>
      </c>
    </row>
    <row r="34" ht="18.75" customHeight="1" spans="1:10">
      <c r="A34" s="220" t="s">
        <v>386</v>
      </c>
      <c r="B34" s="21" t="s">
        <v>509</v>
      </c>
      <c r="C34" s="21" t="s">
        <v>449</v>
      </c>
      <c r="D34" s="21" t="s">
        <v>450</v>
      </c>
      <c r="E34" s="34" t="s">
        <v>520</v>
      </c>
      <c r="F34" s="21" t="s">
        <v>429</v>
      </c>
      <c r="G34" s="34" t="s">
        <v>521</v>
      </c>
      <c r="H34" s="21" t="s">
        <v>522</v>
      </c>
      <c r="I34" s="21" t="s">
        <v>432</v>
      </c>
      <c r="J34" s="34" t="s">
        <v>523</v>
      </c>
    </row>
    <row r="35" ht="18.75" customHeight="1" spans="1:10">
      <c r="A35" s="220" t="s">
        <v>386</v>
      </c>
      <c r="B35" s="21" t="s">
        <v>509</v>
      </c>
      <c r="C35" s="21" t="s">
        <v>449</v>
      </c>
      <c r="D35" s="21" t="s">
        <v>505</v>
      </c>
      <c r="E35" s="34" t="s">
        <v>524</v>
      </c>
      <c r="F35" s="21" t="s">
        <v>436</v>
      </c>
      <c r="G35" s="34" t="s">
        <v>525</v>
      </c>
      <c r="H35" s="21" t="s">
        <v>500</v>
      </c>
      <c r="I35" s="21" t="s">
        <v>453</v>
      </c>
      <c r="J35" s="34" t="s">
        <v>526</v>
      </c>
    </row>
    <row r="36" ht="18.75" customHeight="1" spans="1:10">
      <c r="A36" s="220" t="s">
        <v>386</v>
      </c>
      <c r="B36" s="21" t="s">
        <v>509</v>
      </c>
      <c r="C36" s="21" t="s">
        <v>449</v>
      </c>
      <c r="D36" s="21" t="s">
        <v>455</v>
      </c>
      <c r="E36" s="34" t="s">
        <v>527</v>
      </c>
      <c r="F36" s="21" t="s">
        <v>436</v>
      </c>
      <c r="G36" s="34" t="s">
        <v>457</v>
      </c>
      <c r="H36" s="21" t="s">
        <v>458</v>
      </c>
      <c r="I36" s="21" t="s">
        <v>453</v>
      </c>
      <c r="J36" s="34" t="s">
        <v>528</v>
      </c>
    </row>
    <row r="37" ht="18.75" customHeight="1" spans="1:10">
      <c r="A37" s="220" t="s">
        <v>386</v>
      </c>
      <c r="B37" s="21" t="s">
        <v>509</v>
      </c>
      <c r="C37" s="21" t="s">
        <v>460</v>
      </c>
      <c r="D37" s="21" t="s">
        <v>461</v>
      </c>
      <c r="E37" s="34" t="s">
        <v>462</v>
      </c>
      <c r="F37" s="21" t="s">
        <v>436</v>
      </c>
      <c r="G37" s="34" t="s">
        <v>529</v>
      </c>
      <c r="H37" s="21" t="s">
        <v>438</v>
      </c>
      <c r="I37" s="21" t="s">
        <v>432</v>
      </c>
      <c r="J37" s="34" t="s">
        <v>530</v>
      </c>
    </row>
    <row r="38" ht="18.75" customHeight="1" spans="1:10">
      <c r="A38" s="220" t="s">
        <v>332</v>
      </c>
      <c r="B38" s="21" t="s">
        <v>531</v>
      </c>
      <c r="C38" s="21" t="s">
        <v>426</v>
      </c>
      <c r="D38" s="21" t="s">
        <v>427</v>
      </c>
      <c r="E38" s="34" t="s">
        <v>532</v>
      </c>
      <c r="F38" s="21" t="s">
        <v>429</v>
      </c>
      <c r="G38" s="34" t="s">
        <v>533</v>
      </c>
      <c r="H38" s="21" t="s">
        <v>534</v>
      </c>
      <c r="I38" s="21" t="s">
        <v>453</v>
      </c>
      <c r="J38" s="34" t="s">
        <v>535</v>
      </c>
    </row>
    <row r="39" ht="18.75" customHeight="1" spans="1:10">
      <c r="A39" s="220" t="s">
        <v>332</v>
      </c>
      <c r="B39" s="21" t="s">
        <v>531</v>
      </c>
      <c r="C39" s="21" t="s">
        <v>426</v>
      </c>
      <c r="D39" s="21" t="s">
        <v>427</v>
      </c>
      <c r="E39" s="34" t="s">
        <v>536</v>
      </c>
      <c r="F39" s="21" t="s">
        <v>429</v>
      </c>
      <c r="G39" s="34" t="s">
        <v>537</v>
      </c>
      <c r="H39" s="21" t="s">
        <v>538</v>
      </c>
      <c r="I39" s="21" t="s">
        <v>432</v>
      </c>
      <c r="J39" s="34" t="s">
        <v>539</v>
      </c>
    </row>
    <row r="40" ht="18.75" customHeight="1" spans="1:10">
      <c r="A40" s="220" t="s">
        <v>332</v>
      </c>
      <c r="B40" s="21" t="s">
        <v>531</v>
      </c>
      <c r="C40" s="21" t="s">
        <v>426</v>
      </c>
      <c r="D40" s="21" t="s">
        <v>427</v>
      </c>
      <c r="E40" s="34" t="s">
        <v>540</v>
      </c>
      <c r="F40" s="21" t="s">
        <v>436</v>
      </c>
      <c r="G40" s="34" t="s">
        <v>211</v>
      </c>
      <c r="H40" s="21" t="s">
        <v>471</v>
      </c>
      <c r="I40" s="21" t="s">
        <v>432</v>
      </c>
      <c r="J40" s="34" t="s">
        <v>541</v>
      </c>
    </row>
    <row r="41" ht="18.75" customHeight="1" spans="1:10">
      <c r="A41" s="220" t="s">
        <v>332</v>
      </c>
      <c r="B41" s="21" t="s">
        <v>531</v>
      </c>
      <c r="C41" s="21" t="s">
        <v>426</v>
      </c>
      <c r="D41" s="21" t="s">
        <v>434</v>
      </c>
      <c r="E41" s="34" t="s">
        <v>542</v>
      </c>
      <c r="F41" s="21" t="s">
        <v>436</v>
      </c>
      <c r="G41" s="34" t="s">
        <v>543</v>
      </c>
      <c r="H41" s="21" t="s">
        <v>500</v>
      </c>
      <c r="I41" s="21" t="s">
        <v>453</v>
      </c>
      <c r="J41" s="34" t="s">
        <v>544</v>
      </c>
    </row>
    <row r="42" ht="18.75" customHeight="1" spans="1:10">
      <c r="A42" s="220" t="s">
        <v>332</v>
      </c>
      <c r="B42" s="21" t="s">
        <v>531</v>
      </c>
      <c r="C42" s="21" t="s">
        <v>426</v>
      </c>
      <c r="D42" s="21" t="s">
        <v>440</v>
      </c>
      <c r="E42" s="34" t="s">
        <v>545</v>
      </c>
      <c r="F42" s="21" t="s">
        <v>436</v>
      </c>
      <c r="G42" s="34" t="s">
        <v>442</v>
      </c>
      <c r="H42" s="21" t="s">
        <v>438</v>
      </c>
      <c r="I42" s="21" t="s">
        <v>432</v>
      </c>
      <c r="J42" s="34" t="s">
        <v>546</v>
      </c>
    </row>
    <row r="43" ht="18.75" customHeight="1" spans="1:10">
      <c r="A43" s="220" t="s">
        <v>332</v>
      </c>
      <c r="B43" s="21" t="s">
        <v>531</v>
      </c>
      <c r="C43" s="21" t="s">
        <v>449</v>
      </c>
      <c r="D43" s="21" t="s">
        <v>450</v>
      </c>
      <c r="E43" s="34" t="s">
        <v>547</v>
      </c>
      <c r="F43" s="21" t="s">
        <v>429</v>
      </c>
      <c r="G43" s="34" t="s">
        <v>533</v>
      </c>
      <c r="H43" s="21" t="s">
        <v>534</v>
      </c>
      <c r="I43" s="21" t="s">
        <v>432</v>
      </c>
      <c r="J43" s="34" t="s">
        <v>548</v>
      </c>
    </row>
    <row r="44" ht="18.75" customHeight="1" spans="1:10">
      <c r="A44" s="220" t="s">
        <v>332</v>
      </c>
      <c r="B44" s="21" t="s">
        <v>531</v>
      </c>
      <c r="C44" s="21" t="s">
        <v>460</v>
      </c>
      <c r="D44" s="21" t="s">
        <v>461</v>
      </c>
      <c r="E44" s="34" t="s">
        <v>549</v>
      </c>
      <c r="F44" s="21" t="s">
        <v>429</v>
      </c>
      <c r="G44" s="34" t="s">
        <v>550</v>
      </c>
      <c r="H44" s="21" t="s">
        <v>438</v>
      </c>
      <c r="I44" s="21" t="s">
        <v>432</v>
      </c>
      <c r="J44" s="34" t="s">
        <v>551</v>
      </c>
    </row>
    <row r="45" ht="18.75" customHeight="1" spans="1:10">
      <c r="A45" s="220" t="s">
        <v>390</v>
      </c>
      <c r="B45" s="21" t="s">
        <v>552</v>
      </c>
      <c r="C45" s="21" t="s">
        <v>426</v>
      </c>
      <c r="D45" s="21" t="s">
        <v>427</v>
      </c>
      <c r="E45" s="34" t="s">
        <v>553</v>
      </c>
      <c r="F45" s="21" t="s">
        <v>429</v>
      </c>
      <c r="G45" s="34" t="s">
        <v>554</v>
      </c>
      <c r="H45" s="21" t="s">
        <v>489</v>
      </c>
      <c r="I45" s="21" t="s">
        <v>432</v>
      </c>
      <c r="J45" s="34" t="s">
        <v>555</v>
      </c>
    </row>
    <row r="46" ht="18.75" customHeight="1" spans="1:10">
      <c r="A46" s="220" t="s">
        <v>390</v>
      </c>
      <c r="B46" s="21" t="s">
        <v>556</v>
      </c>
      <c r="C46" s="21" t="s">
        <v>426</v>
      </c>
      <c r="D46" s="21" t="s">
        <v>427</v>
      </c>
      <c r="E46" s="34" t="s">
        <v>557</v>
      </c>
      <c r="F46" s="21" t="s">
        <v>429</v>
      </c>
      <c r="G46" s="34" t="s">
        <v>558</v>
      </c>
      <c r="H46" s="21" t="s">
        <v>471</v>
      </c>
      <c r="I46" s="21" t="s">
        <v>432</v>
      </c>
      <c r="J46" s="34" t="s">
        <v>559</v>
      </c>
    </row>
    <row r="47" ht="18.75" customHeight="1" spans="1:10">
      <c r="A47" s="220" t="s">
        <v>390</v>
      </c>
      <c r="B47" s="21" t="s">
        <v>556</v>
      </c>
      <c r="C47" s="21" t="s">
        <v>426</v>
      </c>
      <c r="D47" s="21" t="s">
        <v>434</v>
      </c>
      <c r="E47" s="34" t="s">
        <v>493</v>
      </c>
      <c r="F47" s="21" t="s">
        <v>436</v>
      </c>
      <c r="G47" s="34" t="s">
        <v>543</v>
      </c>
      <c r="H47" s="21" t="s">
        <v>500</v>
      </c>
      <c r="I47" s="21" t="s">
        <v>453</v>
      </c>
      <c r="J47" s="34" t="s">
        <v>560</v>
      </c>
    </row>
    <row r="48" ht="18.75" customHeight="1" spans="1:10">
      <c r="A48" s="220" t="s">
        <v>390</v>
      </c>
      <c r="B48" s="21" t="s">
        <v>556</v>
      </c>
      <c r="C48" s="21" t="s">
        <v>449</v>
      </c>
      <c r="D48" s="21" t="s">
        <v>450</v>
      </c>
      <c r="E48" s="34" t="s">
        <v>561</v>
      </c>
      <c r="F48" s="21" t="s">
        <v>436</v>
      </c>
      <c r="G48" s="34" t="s">
        <v>562</v>
      </c>
      <c r="H48" s="21" t="s">
        <v>500</v>
      </c>
      <c r="I48" s="21" t="s">
        <v>453</v>
      </c>
      <c r="J48" s="34" t="s">
        <v>563</v>
      </c>
    </row>
    <row r="49" ht="18.75" customHeight="1" spans="1:10">
      <c r="A49" s="220" t="s">
        <v>390</v>
      </c>
      <c r="B49" s="21" t="s">
        <v>556</v>
      </c>
      <c r="C49" s="21" t="s">
        <v>449</v>
      </c>
      <c r="D49" s="21" t="s">
        <v>505</v>
      </c>
      <c r="E49" s="34" t="s">
        <v>564</v>
      </c>
      <c r="F49" s="21" t="s">
        <v>429</v>
      </c>
      <c r="G49" s="34" t="s">
        <v>558</v>
      </c>
      <c r="H49" s="21" t="s">
        <v>438</v>
      </c>
      <c r="I49" s="21" t="s">
        <v>432</v>
      </c>
      <c r="J49" s="34" t="s">
        <v>565</v>
      </c>
    </row>
    <row r="50" ht="18.75" customHeight="1" spans="1:10">
      <c r="A50" s="220" t="s">
        <v>390</v>
      </c>
      <c r="B50" s="21" t="s">
        <v>556</v>
      </c>
      <c r="C50" s="21" t="s">
        <v>449</v>
      </c>
      <c r="D50" s="21" t="s">
        <v>455</v>
      </c>
      <c r="E50" s="34" t="s">
        <v>566</v>
      </c>
      <c r="F50" s="21" t="s">
        <v>436</v>
      </c>
      <c r="G50" s="34" t="s">
        <v>457</v>
      </c>
      <c r="H50" s="21" t="s">
        <v>500</v>
      </c>
      <c r="I50" s="21" t="s">
        <v>453</v>
      </c>
      <c r="J50" s="34" t="s">
        <v>567</v>
      </c>
    </row>
    <row r="51" ht="18.75" customHeight="1" spans="1:10">
      <c r="A51" s="220" t="s">
        <v>390</v>
      </c>
      <c r="B51" s="21" t="s">
        <v>556</v>
      </c>
      <c r="C51" s="21" t="s">
        <v>460</v>
      </c>
      <c r="D51" s="21" t="s">
        <v>461</v>
      </c>
      <c r="E51" s="34" t="s">
        <v>462</v>
      </c>
      <c r="F51" s="21" t="s">
        <v>429</v>
      </c>
      <c r="G51" s="34" t="s">
        <v>484</v>
      </c>
      <c r="H51" s="21" t="s">
        <v>438</v>
      </c>
      <c r="I51" s="21" t="s">
        <v>432</v>
      </c>
      <c r="J51" s="34" t="s">
        <v>568</v>
      </c>
    </row>
    <row r="52" ht="18.75" customHeight="1" spans="1:10">
      <c r="A52" s="220" t="s">
        <v>360</v>
      </c>
      <c r="B52" s="21" t="s">
        <v>569</v>
      </c>
      <c r="C52" s="21" t="s">
        <v>426</v>
      </c>
      <c r="D52" s="21" t="s">
        <v>434</v>
      </c>
      <c r="E52" s="34" t="s">
        <v>570</v>
      </c>
      <c r="F52" s="21" t="s">
        <v>429</v>
      </c>
      <c r="G52" s="34" t="s">
        <v>529</v>
      </c>
      <c r="H52" s="21" t="s">
        <v>438</v>
      </c>
      <c r="I52" s="21" t="s">
        <v>432</v>
      </c>
      <c r="J52" s="34" t="s">
        <v>571</v>
      </c>
    </row>
    <row r="53" ht="18.75" customHeight="1" spans="1:10">
      <c r="A53" s="220" t="s">
        <v>360</v>
      </c>
      <c r="B53" s="21" t="s">
        <v>569</v>
      </c>
      <c r="C53" s="21" t="s">
        <v>426</v>
      </c>
      <c r="D53" s="21" t="s">
        <v>440</v>
      </c>
      <c r="E53" s="34" t="s">
        <v>572</v>
      </c>
      <c r="F53" s="21" t="s">
        <v>436</v>
      </c>
      <c r="G53" s="34" t="s">
        <v>442</v>
      </c>
      <c r="H53" s="21" t="s">
        <v>438</v>
      </c>
      <c r="I53" s="21" t="s">
        <v>432</v>
      </c>
      <c r="J53" s="34" t="s">
        <v>573</v>
      </c>
    </row>
    <row r="54" ht="18.75" customHeight="1" spans="1:10">
      <c r="A54" s="220" t="s">
        <v>360</v>
      </c>
      <c r="B54" s="21" t="s">
        <v>569</v>
      </c>
      <c r="C54" s="21" t="s">
        <v>449</v>
      </c>
      <c r="D54" s="21" t="s">
        <v>450</v>
      </c>
      <c r="E54" s="34" t="s">
        <v>574</v>
      </c>
      <c r="F54" s="21" t="s">
        <v>436</v>
      </c>
      <c r="G54" s="34" t="s">
        <v>575</v>
      </c>
      <c r="H54" s="21" t="s">
        <v>481</v>
      </c>
      <c r="I54" s="21" t="s">
        <v>453</v>
      </c>
      <c r="J54" s="34" t="s">
        <v>576</v>
      </c>
    </row>
    <row r="55" ht="18.75" customHeight="1" spans="1:10">
      <c r="A55" s="220" t="s">
        <v>360</v>
      </c>
      <c r="B55" s="21" t="s">
        <v>569</v>
      </c>
      <c r="C55" s="21" t="s">
        <v>449</v>
      </c>
      <c r="D55" s="21" t="s">
        <v>505</v>
      </c>
      <c r="E55" s="34" t="s">
        <v>577</v>
      </c>
      <c r="F55" s="21" t="s">
        <v>436</v>
      </c>
      <c r="G55" s="34" t="s">
        <v>578</v>
      </c>
      <c r="H55" s="21" t="s">
        <v>481</v>
      </c>
      <c r="I55" s="21" t="s">
        <v>453</v>
      </c>
      <c r="J55" s="34" t="s">
        <v>579</v>
      </c>
    </row>
    <row r="56" ht="18.75" customHeight="1" spans="1:10">
      <c r="A56" s="220" t="s">
        <v>360</v>
      </c>
      <c r="B56" s="21" t="s">
        <v>569</v>
      </c>
      <c r="C56" s="21" t="s">
        <v>460</v>
      </c>
      <c r="D56" s="21" t="s">
        <v>461</v>
      </c>
      <c r="E56" s="34" t="s">
        <v>580</v>
      </c>
      <c r="F56" s="21" t="s">
        <v>429</v>
      </c>
      <c r="G56" s="34" t="s">
        <v>484</v>
      </c>
      <c r="H56" s="21" t="s">
        <v>438</v>
      </c>
      <c r="I56" s="21" t="s">
        <v>432</v>
      </c>
      <c r="J56" s="34" t="s">
        <v>581</v>
      </c>
    </row>
    <row r="57" ht="18.75" customHeight="1" spans="1:10">
      <c r="A57" s="220" t="s">
        <v>370</v>
      </c>
      <c r="B57" s="21" t="s">
        <v>582</v>
      </c>
      <c r="C57" s="21" t="s">
        <v>426</v>
      </c>
      <c r="D57" s="21" t="s">
        <v>427</v>
      </c>
      <c r="E57" s="34" t="s">
        <v>583</v>
      </c>
      <c r="F57" s="21" t="s">
        <v>584</v>
      </c>
      <c r="G57" s="34" t="s">
        <v>585</v>
      </c>
      <c r="H57" s="21" t="s">
        <v>586</v>
      </c>
      <c r="I57" s="21" t="s">
        <v>432</v>
      </c>
      <c r="J57" s="34" t="s">
        <v>587</v>
      </c>
    </row>
    <row r="58" ht="18.75" customHeight="1" spans="1:10">
      <c r="A58" s="220" t="s">
        <v>370</v>
      </c>
      <c r="B58" s="21" t="s">
        <v>582</v>
      </c>
      <c r="C58" s="21" t="s">
        <v>426</v>
      </c>
      <c r="D58" s="21" t="s">
        <v>434</v>
      </c>
      <c r="E58" s="34" t="s">
        <v>588</v>
      </c>
      <c r="F58" s="21" t="s">
        <v>436</v>
      </c>
      <c r="G58" s="34" t="s">
        <v>589</v>
      </c>
      <c r="H58" s="21" t="s">
        <v>500</v>
      </c>
      <c r="I58" s="21" t="s">
        <v>453</v>
      </c>
      <c r="J58" s="34" t="s">
        <v>590</v>
      </c>
    </row>
    <row r="59" ht="18.75" customHeight="1" spans="1:10">
      <c r="A59" s="220" t="s">
        <v>370</v>
      </c>
      <c r="B59" s="21" t="s">
        <v>582</v>
      </c>
      <c r="C59" s="21" t="s">
        <v>426</v>
      </c>
      <c r="D59" s="21" t="s">
        <v>440</v>
      </c>
      <c r="E59" s="34" t="s">
        <v>591</v>
      </c>
      <c r="F59" s="21" t="s">
        <v>436</v>
      </c>
      <c r="G59" s="34" t="s">
        <v>592</v>
      </c>
      <c r="H59" s="21" t="s">
        <v>500</v>
      </c>
      <c r="I59" s="21" t="s">
        <v>453</v>
      </c>
      <c r="J59" s="34" t="s">
        <v>590</v>
      </c>
    </row>
    <row r="60" ht="18.75" customHeight="1" spans="1:10">
      <c r="A60" s="220" t="s">
        <v>370</v>
      </c>
      <c r="B60" s="21" t="s">
        <v>582</v>
      </c>
      <c r="C60" s="21" t="s">
        <v>449</v>
      </c>
      <c r="D60" s="21" t="s">
        <v>450</v>
      </c>
      <c r="E60" s="34" t="s">
        <v>593</v>
      </c>
      <c r="F60" s="21" t="s">
        <v>436</v>
      </c>
      <c r="G60" s="34" t="s">
        <v>442</v>
      </c>
      <c r="H60" s="21" t="s">
        <v>438</v>
      </c>
      <c r="I60" s="21" t="s">
        <v>432</v>
      </c>
      <c r="J60" s="34" t="s">
        <v>590</v>
      </c>
    </row>
    <row r="61" ht="18.75" customHeight="1" spans="1:10">
      <c r="A61" s="220" t="s">
        <v>370</v>
      </c>
      <c r="B61" s="21" t="s">
        <v>582</v>
      </c>
      <c r="C61" s="21" t="s">
        <v>460</v>
      </c>
      <c r="D61" s="21" t="s">
        <v>461</v>
      </c>
      <c r="E61" s="34" t="s">
        <v>462</v>
      </c>
      <c r="F61" s="21" t="s">
        <v>436</v>
      </c>
      <c r="G61" s="34" t="s">
        <v>529</v>
      </c>
      <c r="H61" s="21" t="s">
        <v>438</v>
      </c>
      <c r="I61" s="21" t="s">
        <v>453</v>
      </c>
      <c r="J61" s="34" t="s">
        <v>590</v>
      </c>
    </row>
    <row r="62" ht="18.75" customHeight="1" spans="1:10">
      <c r="A62" s="220" t="s">
        <v>376</v>
      </c>
      <c r="B62" s="21" t="s">
        <v>594</v>
      </c>
      <c r="C62" s="21" t="s">
        <v>426</v>
      </c>
      <c r="D62" s="21" t="s">
        <v>427</v>
      </c>
      <c r="E62" s="34" t="s">
        <v>595</v>
      </c>
      <c r="F62" s="21" t="s">
        <v>584</v>
      </c>
      <c r="G62" s="34" t="s">
        <v>585</v>
      </c>
      <c r="H62" s="21" t="s">
        <v>596</v>
      </c>
      <c r="I62" s="21" t="s">
        <v>432</v>
      </c>
      <c r="J62" s="34" t="s">
        <v>597</v>
      </c>
    </row>
    <row r="63" ht="18.75" customHeight="1" spans="1:10">
      <c r="A63" s="220" t="s">
        <v>376</v>
      </c>
      <c r="B63" s="21" t="s">
        <v>594</v>
      </c>
      <c r="C63" s="21" t="s">
        <v>426</v>
      </c>
      <c r="D63" s="21" t="s">
        <v>427</v>
      </c>
      <c r="E63" s="34" t="s">
        <v>598</v>
      </c>
      <c r="F63" s="21" t="s">
        <v>584</v>
      </c>
      <c r="G63" s="34" t="s">
        <v>585</v>
      </c>
      <c r="H63" s="21" t="s">
        <v>596</v>
      </c>
      <c r="I63" s="21" t="s">
        <v>432</v>
      </c>
      <c r="J63" s="34" t="s">
        <v>599</v>
      </c>
    </row>
    <row r="64" ht="18.75" customHeight="1" spans="1:10">
      <c r="A64" s="220" t="s">
        <v>376</v>
      </c>
      <c r="B64" s="21" t="s">
        <v>594</v>
      </c>
      <c r="C64" s="21" t="s">
        <v>426</v>
      </c>
      <c r="D64" s="21" t="s">
        <v>427</v>
      </c>
      <c r="E64" s="34" t="s">
        <v>600</v>
      </c>
      <c r="F64" s="21" t="s">
        <v>584</v>
      </c>
      <c r="G64" s="34" t="s">
        <v>585</v>
      </c>
      <c r="H64" s="21" t="s">
        <v>601</v>
      </c>
      <c r="I64" s="21" t="s">
        <v>432</v>
      </c>
      <c r="J64" s="34" t="s">
        <v>602</v>
      </c>
    </row>
    <row r="65" ht="18.75" customHeight="1" spans="1:10">
      <c r="A65" s="220" t="s">
        <v>376</v>
      </c>
      <c r="B65" s="21" t="s">
        <v>594</v>
      </c>
      <c r="C65" s="21" t="s">
        <v>426</v>
      </c>
      <c r="D65" s="21" t="s">
        <v>434</v>
      </c>
      <c r="E65" s="34" t="s">
        <v>603</v>
      </c>
      <c r="F65" s="21" t="s">
        <v>436</v>
      </c>
      <c r="G65" s="34" t="s">
        <v>442</v>
      </c>
      <c r="H65" s="21" t="s">
        <v>438</v>
      </c>
      <c r="I65" s="21" t="s">
        <v>432</v>
      </c>
      <c r="J65" s="34" t="s">
        <v>604</v>
      </c>
    </row>
    <row r="66" ht="18.75" customHeight="1" spans="1:10">
      <c r="A66" s="220" t="s">
        <v>376</v>
      </c>
      <c r="B66" s="21" t="s">
        <v>594</v>
      </c>
      <c r="C66" s="21" t="s">
        <v>426</v>
      </c>
      <c r="D66" s="21" t="s">
        <v>440</v>
      </c>
      <c r="E66" s="34" t="s">
        <v>518</v>
      </c>
      <c r="F66" s="21" t="s">
        <v>436</v>
      </c>
      <c r="G66" s="34" t="s">
        <v>585</v>
      </c>
      <c r="H66" s="21" t="s">
        <v>458</v>
      </c>
      <c r="I66" s="21" t="s">
        <v>432</v>
      </c>
      <c r="J66" s="34" t="s">
        <v>605</v>
      </c>
    </row>
    <row r="67" ht="18.75" customHeight="1" spans="1:10">
      <c r="A67" s="220" t="s">
        <v>376</v>
      </c>
      <c r="B67" s="21" t="s">
        <v>594</v>
      </c>
      <c r="C67" s="21" t="s">
        <v>449</v>
      </c>
      <c r="D67" s="21" t="s">
        <v>450</v>
      </c>
      <c r="E67" s="34" t="s">
        <v>593</v>
      </c>
      <c r="F67" s="21" t="s">
        <v>429</v>
      </c>
      <c r="G67" s="34" t="s">
        <v>606</v>
      </c>
      <c r="H67" s="21" t="s">
        <v>438</v>
      </c>
      <c r="I67" s="21" t="s">
        <v>432</v>
      </c>
      <c r="J67" s="34" t="s">
        <v>607</v>
      </c>
    </row>
    <row r="68" ht="18.75" customHeight="1" spans="1:10">
      <c r="A68" s="220" t="s">
        <v>376</v>
      </c>
      <c r="B68" s="21" t="s">
        <v>594</v>
      </c>
      <c r="C68" s="21" t="s">
        <v>449</v>
      </c>
      <c r="D68" s="21" t="s">
        <v>505</v>
      </c>
      <c r="E68" s="34" t="s">
        <v>608</v>
      </c>
      <c r="F68" s="21" t="s">
        <v>429</v>
      </c>
      <c r="G68" s="34" t="s">
        <v>606</v>
      </c>
      <c r="H68" s="21" t="s">
        <v>438</v>
      </c>
      <c r="I68" s="21" t="s">
        <v>432</v>
      </c>
      <c r="J68" s="34" t="s">
        <v>609</v>
      </c>
    </row>
    <row r="69" ht="18.75" customHeight="1" spans="1:10">
      <c r="A69" s="220" t="s">
        <v>376</v>
      </c>
      <c r="B69" s="21" t="s">
        <v>594</v>
      </c>
      <c r="C69" s="21" t="s">
        <v>449</v>
      </c>
      <c r="D69" s="21" t="s">
        <v>455</v>
      </c>
      <c r="E69" s="34" t="s">
        <v>479</v>
      </c>
      <c r="F69" s="21" t="s">
        <v>436</v>
      </c>
      <c r="G69" s="34" t="s">
        <v>457</v>
      </c>
      <c r="H69" s="21" t="s">
        <v>500</v>
      </c>
      <c r="I69" s="21" t="s">
        <v>453</v>
      </c>
      <c r="J69" s="34" t="s">
        <v>610</v>
      </c>
    </row>
    <row r="70" ht="18.75" customHeight="1" spans="1:10">
      <c r="A70" s="220" t="s">
        <v>376</v>
      </c>
      <c r="B70" s="21" t="s">
        <v>594</v>
      </c>
      <c r="C70" s="21" t="s">
        <v>460</v>
      </c>
      <c r="D70" s="21" t="s">
        <v>461</v>
      </c>
      <c r="E70" s="34" t="s">
        <v>462</v>
      </c>
      <c r="F70" s="21" t="s">
        <v>429</v>
      </c>
      <c r="G70" s="34" t="s">
        <v>606</v>
      </c>
      <c r="H70" s="21" t="s">
        <v>438</v>
      </c>
      <c r="I70" s="21" t="s">
        <v>432</v>
      </c>
      <c r="J70" s="34" t="s">
        <v>611</v>
      </c>
    </row>
    <row r="71" ht="18.75" customHeight="1" spans="1:10">
      <c r="A71" s="220" t="s">
        <v>362</v>
      </c>
      <c r="B71" s="21" t="s">
        <v>612</v>
      </c>
      <c r="C71" s="21" t="s">
        <v>426</v>
      </c>
      <c r="D71" s="21" t="s">
        <v>427</v>
      </c>
      <c r="E71" s="34" t="s">
        <v>613</v>
      </c>
      <c r="F71" s="21" t="s">
        <v>436</v>
      </c>
      <c r="G71" s="34" t="s">
        <v>585</v>
      </c>
      <c r="H71" s="21" t="s">
        <v>614</v>
      </c>
      <c r="I71" s="21" t="s">
        <v>432</v>
      </c>
      <c r="J71" s="34" t="s">
        <v>615</v>
      </c>
    </row>
    <row r="72" ht="18.75" customHeight="1" spans="1:10">
      <c r="A72" s="220" t="s">
        <v>362</v>
      </c>
      <c r="B72" s="21" t="s">
        <v>612</v>
      </c>
      <c r="C72" s="21" t="s">
        <v>426</v>
      </c>
      <c r="D72" s="21" t="s">
        <v>427</v>
      </c>
      <c r="E72" s="34" t="s">
        <v>616</v>
      </c>
      <c r="F72" s="21" t="s">
        <v>584</v>
      </c>
      <c r="G72" s="34" t="s">
        <v>585</v>
      </c>
      <c r="H72" s="21" t="s">
        <v>586</v>
      </c>
      <c r="I72" s="21" t="s">
        <v>432</v>
      </c>
      <c r="J72" s="34" t="s">
        <v>617</v>
      </c>
    </row>
    <row r="73" ht="18.75" customHeight="1" spans="1:10">
      <c r="A73" s="220" t="s">
        <v>362</v>
      </c>
      <c r="B73" s="21" t="s">
        <v>612</v>
      </c>
      <c r="C73" s="21" t="s">
        <v>426</v>
      </c>
      <c r="D73" s="21" t="s">
        <v>434</v>
      </c>
      <c r="E73" s="34" t="s">
        <v>618</v>
      </c>
      <c r="F73" s="21" t="s">
        <v>436</v>
      </c>
      <c r="G73" s="34" t="s">
        <v>442</v>
      </c>
      <c r="H73" s="21" t="s">
        <v>438</v>
      </c>
      <c r="I73" s="21" t="s">
        <v>432</v>
      </c>
      <c r="J73" s="34" t="s">
        <v>560</v>
      </c>
    </row>
    <row r="74" ht="18.75" customHeight="1" spans="1:10">
      <c r="A74" s="220" t="s">
        <v>362</v>
      </c>
      <c r="B74" s="21" t="s">
        <v>612</v>
      </c>
      <c r="C74" s="21" t="s">
        <v>449</v>
      </c>
      <c r="D74" s="21" t="s">
        <v>450</v>
      </c>
      <c r="E74" s="34" t="s">
        <v>619</v>
      </c>
      <c r="F74" s="21" t="s">
        <v>436</v>
      </c>
      <c r="G74" s="34" t="s">
        <v>525</v>
      </c>
      <c r="H74" s="21" t="s">
        <v>525</v>
      </c>
      <c r="I74" s="21" t="s">
        <v>453</v>
      </c>
      <c r="J74" s="34" t="s">
        <v>620</v>
      </c>
    </row>
    <row r="75" ht="18.75" customHeight="1" spans="1:10">
      <c r="A75" s="220" t="s">
        <v>362</v>
      </c>
      <c r="B75" s="21" t="s">
        <v>612</v>
      </c>
      <c r="C75" s="21" t="s">
        <v>460</v>
      </c>
      <c r="D75" s="21" t="s">
        <v>461</v>
      </c>
      <c r="E75" s="34" t="s">
        <v>462</v>
      </c>
      <c r="F75" s="21" t="s">
        <v>429</v>
      </c>
      <c r="G75" s="34" t="s">
        <v>529</v>
      </c>
      <c r="H75" s="21" t="s">
        <v>438</v>
      </c>
      <c r="I75" s="21" t="s">
        <v>432</v>
      </c>
      <c r="J75" s="34" t="s">
        <v>621</v>
      </c>
    </row>
    <row r="76" ht="18.75" customHeight="1" spans="1:10">
      <c r="A76" s="220" t="s">
        <v>366</v>
      </c>
      <c r="B76" s="21" t="s">
        <v>622</v>
      </c>
      <c r="C76" s="21" t="s">
        <v>426</v>
      </c>
      <c r="D76" s="21" t="s">
        <v>427</v>
      </c>
      <c r="E76" s="34" t="s">
        <v>623</v>
      </c>
      <c r="F76" s="21" t="s">
        <v>436</v>
      </c>
      <c r="G76" s="34" t="s">
        <v>585</v>
      </c>
      <c r="H76" s="21" t="s">
        <v>471</v>
      </c>
      <c r="I76" s="21" t="s">
        <v>432</v>
      </c>
      <c r="J76" s="34" t="s">
        <v>624</v>
      </c>
    </row>
    <row r="77" ht="18.75" customHeight="1" spans="1:10">
      <c r="A77" s="220" t="s">
        <v>366</v>
      </c>
      <c r="B77" s="21" t="s">
        <v>622</v>
      </c>
      <c r="C77" s="21" t="s">
        <v>426</v>
      </c>
      <c r="D77" s="21" t="s">
        <v>427</v>
      </c>
      <c r="E77" s="34" t="s">
        <v>625</v>
      </c>
      <c r="F77" s="21" t="s">
        <v>436</v>
      </c>
      <c r="G77" s="34" t="s">
        <v>626</v>
      </c>
      <c r="H77" s="21" t="s">
        <v>471</v>
      </c>
      <c r="I77" s="21" t="s">
        <v>432</v>
      </c>
      <c r="J77" s="34" t="s">
        <v>627</v>
      </c>
    </row>
    <row r="78" ht="18.75" customHeight="1" spans="1:10">
      <c r="A78" s="220" t="s">
        <v>366</v>
      </c>
      <c r="B78" s="21" t="s">
        <v>622</v>
      </c>
      <c r="C78" s="21" t="s">
        <v>426</v>
      </c>
      <c r="D78" s="21" t="s">
        <v>434</v>
      </c>
      <c r="E78" s="34" t="s">
        <v>628</v>
      </c>
      <c r="F78" s="21" t="s">
        <v>436</v>
      </c>
      <c r="G78" s="34" t="s">
        <v>442</v>
      </c>
      <c r="H78" s="21" t="s">
        <v>438</v>
      </c>
      <c r="I78" s="21" t="s">
        <v>432</v>
      </c>
      <c r="J78" s="34" t="s">
        <v>629</v>
      </c>
    </row>
    <row r="79" ht="18.75" customHeight="1" spans="1:10">
      <c r="A79" s="220" t="s">
        <v>366</v>
      </c>
      <c r="B79" s="21" t="s">
        <v>622</v>
      </c>
      <c r="C79" s="21" t="s">
        <v>426</v>
      </c>
      <c r="D79" s="21" t="s">
        <v>440</v>
      </c>
      <c r="E79" s="34" t="s">
        <v>630</v>
      </c>
      <c r="F79" s="21" t="s">
        <v>436</v>
      </c>
      <c r="G79" s="34" t="s">
        <v>631</v>
      </c>
      <c r="H79" s="21" t="s">
        <v>632</v>
      </c>
      <c r="I79" s="21" t="s">
        <v>453</v>
      </c>
      <c r="J79" s="34" t="s">
        <v>633</v>
      </c>
    </row>
    <row r="80" ht="18.75" customHeight="1" spans="1:10">
      <c r="A80" s="220" t="s">
        <v>366</v>
      </c>
      <c r="B80" s="21" t="s">
        <v>622</v>
      </c>
      <c r="C80" s="21" t="s">
        <v>449</v>
      </c>
      <c r="D80" s="21" t="s">
        <v>450</v>
      </c>
      <c r="E80" s="34" t="s">
        <v>634</v>
      </c>
      <c r="F80" s="21" t="s">
        <v>436</v>
      </c>
      <c r="G80" s="34" t="s">
        <v>442</v>
      </c>
      <c r="H80" s="21" t="s">
        <v>438</v>
      </c>
      <c r="I80" s="21" t="s">
        <v>432</v>
      </c>
      <c r="J80" s="34" t="s">
        <v>635</v>
      </c>
    </row>
    <row r="81" ht="18.75" customHeight="1" spans="1:10">
      <c r="A81" s="220" t="s">
        <v>366</v>
      </c>
      <c r="B81" s="21" t="s">
        <v>622</v>
      </c>
      <c r="C81" s="21" t="s">
        <v>460</v>
      </c>
      <c r="D81" s="21" t="s">
        <v>461</v>
      </c>
      <c r="E81" s="34" t="s">
        <v>636</v>
      </c>
      <c r="F81" s="21" t="s">
        <v>429</v>
      </c>
      <c r="G81" s="34" t="s">
        <v>484</v>
      </c>
      <c r="H81" s="21" t="s">
        <v>438</v>
      </c>
      <c r="I81" s="21" t="s">
        <v>432</v>
      </c>
      <c r="J81" s="34" t="s">
        <v>637</v>
      </c>
    </row>
    <row r="82" ht="18.75" customHeight="1" spans="1:10">
      <c r="A82" s="220" t="s">
        <v>339</v>
      </c>
      <c r="B82" s="21" t="s">
        <v>638</v>
      </c>
      <c r="C82" s="21" t="s">
        <v>426</v>
      </c>
      <c r="D82" s="21" t="s">
        <v>427</v>
      </c>
      <c r="E82" s="34" t="s">
        <v>639</v>
      </c>
      <c r="F82" s="21" t="s">
        <v>436</v>
      </c>
      <c r="G82" s="34" t="s">
        <v>640</v>
      </c>
      <c r="H82" s="21" t="s">
        <v>641</v>
      </c>
      <c r="I82" s="21" t="s">
        <v>432</v>
      </c>
      <c r="J82" s="34" t="s">
        <v>642</v>
      </c>
    </row>
    <row r="83" ht="18.75" customHeight="1" spans="1:10">
      <c r="A83" s="220" t="s">
        <v>339</v>
      </c>
      <c r="B83" s="21" t="s">
        <v>638</v>
      </c>
      <c r="C83" s="21" t="s">
        <v>426</v>
      </c>
      <c r="D83" s="21" t="s">
        <v>427</v>
      </c>
      <c r="E83" s="34" t="s">
        <v>643</v>
      </c>
      <c r="F83" s="21" t="s">
        <v>436</v>
      </c>
      <c r="G83" s="34" t="s">
        <v>644</v>
      </c>
      <c r="H83" s="21" t="s">
        <v>645</v>
      </c>
      <c r="I83" s="21" t="s">
        <v>432</v>
      </c>
      <c r="J83" s="34" t="s">
        <v>646</v>
      </c>
    </row>
    <row r="84" ht="18.75" customHeight="1" spans="1:10">
      <c r="A84" s="220" t="s">
        <v>339</v>
      </c>
      <c r="B84" s="21" t="s">
        <v>638</v>
      </c>
      <c r="C84" s="21" t="s">
        <v>426</v>
      </c>
      <c r="D84" s="21" t="s">
        <v>427</v>
      </c>
      <c r="E84" s="34" t="s">
        <v>647</v>
      </c>
      <c r="F84" s="21" t="s">
        <v>436</v>
      </c>
      <c r="G84" s="34" t="s">
        <v>585</v>
      </c>
      <c r="H84" s="21" t="s">
        <v>511</v>
      </c>
      <c r="I84" s="21" t="s">
        <v>432</v>
      </c>
      <c r="J84" s="34" t="s">
        <v>648</v>
      </c>
    </row>
    <row r="85" ht="18.75" customHeight="1" spans="1:10">
      <c r="A85" s="220" t="s">
        <v>339</v>
      </c>
      <c r="B85" s="21" t="s">
        <v>638</v>
      </c>
      <c r="C85" s="21" t="s">
        <v>426</v>
      </c>
      <c r="D85" s="21" t="s">
        <v>434</v>
      </c>
      <c r="E85" s="34" t="s">
        <v>649</v>
      </c>
      <c r="F85" s="21" t="s">
        <v>436</v>
      </c>
      <c r="G85" s="34" t="s">
        <v>442</v>
      </c>
      <c r="H85" s="21" t="s">
        <v>438</v>
      </c>
      <c r="I85" s="21" t="s">
        <v>432</v>
      </c>
      <c r="J85" s="34" t="s">
        <v>650</v>
      </c>
    </row>
    <row r="86" ht="18.75" customHeight="1" spans="1:10">
      <c r="A86" s="220" t="s">
        <v>339</v>
      </c>
      <c r="B86" s="21" t="s">
        <v>638</v>
      </c>
      <c r="C86" s="21" t="s">
        <v>426</v>
      </c>
      <c r="D86" s="21" t="s">
        <v>440</v>
      </c>
      <c r="E86" s="34" t="s">
        <v>651</v>
      </c>
      <c r="F86" s="21" t="s">
        <v>436</v>
      </c>
      <c r="G86" s="34" t="s">
        <v>442</v>
      </c>
      <c r="H86" s="21" t="s">
        <v>438</v>
      </c>
      <c r="I86" s="21" t="s">
        <v>432</v>
      </c>
      <c r="J86" s="34" t="s">
        <v>652</v>
      </c>
    </row>
    <row r="87" ht="18.75" customHeight="1" spans="1:10">
      <c r="A87" s="220" t="s">
        <v>339</v>
      </c>
      <c r="B87" s="21" t="s">
        <v>638</v>
      </c>
      <c r="C87" s="21" t="s">
        <v>449</v>
      </c>
      <c r="D87" s="21" t="s">
        <v>450</v>
      </c>
      <c r="E87" s="34" t="s">
        <v>653</v>
      </c>
      <c r="F87" s="21" t="s">
        <v>436</v>
      </c>
      <c r="G87" s="34" t="s">
        <v>525</v>
      </c>
      <c r="H87" s="21" t="s">
        <v>500</v>
      </c>
      <c r="I87" s="21" t="s">
        <v>453</v>
      </c>
      <c r="J87" s="34" t="s">
        <v>654</v>
      </c>
    </row>
    <row r="88" ht="18.75" customHeight="1" spans="1:10">
      <c r="A88" s="220" t="s">
        <v>339</v>
      </c>
      <c r="B88" s="21" t="s">
        <v>638</v>
      </c>
      <c r="C88" s="21" t="s">
        <v>449</v>
      </c>
      <c r="D88" s="21" t="s">
        <v>505</v>
      </c>
      <c r="E88" s="34" t="s">
        <v>524</v>
      </c>
      <c r="F88" s="21" t="s">
        <v>436</v>
      </c>
      <c r="G88" s="34" t="s">
        <v>525</v>
      </c>
      <c r="H88" s="21" t="s">
        <v>500</v>
      </c>
      <c r="I88" s="21" t="s">
        <v>453</v>
      </c>
      <c r="J88" s="34" t="s">
        <v>655</v>
      </c>
    </row>
    <row r="89" ht="18.75" customHeight="1" spans="1:10">
      <c r="A89" s="220" t="s">
        <v>339</v>
      </c>
      <c r="B89" s="21" t="s">
        <v>638</v>
      </c>
      <c r="C89" s="21" t="s">
        <v>449</v>
      </c>
      <c r="D89" s="21" t="s">
        <v>455</v>
      </c>
      <c r="E89" s="34" t="s">
        <v>527</v>
      </c>
      <c r="F89" s="21" t="s">
        <v>436</v>
      </c>
      <c r="G89" s="34" t="s">
        <v>525</v>
      </c>
      <c r="H89" s="21" t="s">
        <v>500</v>
      </c>
      <c r="I89" s="21" t="s">
        <v>453</v>
      </c>
      <c r="J89" s="34" t="s">
        <v>656</v>
      </c>
    </row>
    <row r="90" ht="18.75" customHeight="1" spans="1:10">
      <c r="A90" s="220" t="s">
        <v>339</v>
      </c>
      <c r="B90" s="21" t="s">
        <v>638</v>
      </c>
      <c r="C90" s="21" t="s">
        <v>460</v>
      </c>
      <c r="D90" s="21" t="s">
        <v>461</v>
      </c>
      <c r="E90" s="34" t="s">
        <v>657</v>
      </c>
      <c r="F90" s="21" t="s">
        <v>429</v>
      </c>
      <c r="G90" s="34" t="s">
        <v>484</v>
      </c>
      <c r="H90" s="21" t="s">
        <v>438</v>
      </c>
      <c r="I90" s="21" t="s">
        <v>432</v>
      </c>
      <c r="J90" s="34" t="s">
        <v>658</v>
      </c>
    </row>
    <row r="91" ht="18.75" customHeight="1" spans="1:10">
      <c r="A91" s="220" t="s">
        <v>341</v>
      </c>
      <c r="B91" s="21" t="s">
        <v>659</v>
      </c>
      <c r="C91" s="21" t="s">
        <v>426</v>
      </c>
      <c r="D91" s="21" t="s">
        <v>427</v>
      </c>
      <c r="E91" s="34" t="s">
        <v>660</v>
      </c>
      <c r="F91" s="21" t="s">
        <v>436</v>
      </c>
      <c r="G91" s="34" t="s">
        <v>585</v>
      </c>
      <c r="H91" s="21" t="s">
        <v>661</v>
      </c>
      <c r="I91" s="21" t="s">
        <v>432</v>
      </c>
      <c r="J91" s="34" t="s">
        <v>662</v>
      </c>
    </row>
    <row r="92" ht="18.75" customHeight="1" spans="1:10">
      <c r="A92" s="220" t="s">
        <v>341</v>
      </c>
      <c r="B92" s="21" t="s">
        <v>659</v>
      </c>
      <c r="C92" s="21" t="s">
        <v>426</v>
      </c>
      <c r="D92" s="21" t="s">
        <v>427</v>
      </c>
      <c r="E92" s="34" t="s">
        <v>663</v>
      </c>
      <c r="F92" s="21" t="s">
        <v>429</v>
      </c>
      <c r="G92" s="34" t="s">
        <v>209</v>
      </c>
      <c r="H92" s="21" t="s">
        <v>664</v>
      </c>
      <c r="I92" s="21" t="s">
        <v>432</v>
      </c>
      <c r="J92" s="34" t="s">
        <v>665</v>
      </c>
    </row>
    <row r="93" ht="18.75" customHeight="1" spans="1:10">
      <c r="A93" s="220" t="s">
        <v>341</v>
      </c>
      <c r="B93" s="21" t="s">
        <v>659</v>
      </c>
      <c r="C93" s="21" t="s">
        <v>426</v>
      </c>
      <c r="D93" s="21" t="s">
        <v>427</v>
      </c>
      <c r="E93" s="34" t="s">
        <v>666</v>
      </c>
      <c r="F93" s="21" t="s">
        <v>436</v>
      </c>
      <c r="G93" s="34" t="s">
        <v>585</v>
      </c>
      <c r="H93" s="21" t="s">
        <v>661</v>
      </c>
      <c r="I93" s="21" t="s">
        <v>432</v>
      </c>
      <c r="J93" s="34" t="s">
        <v>667</v>
      </c>
    </row>
    <row r="94" ht="18.75" customHeight="1" spans="1:10">
      <c r="A94" s="220" t="s">
        <v>341</v>
      </c>
      <c r="B94" s="21" t="s">
        <v>659</v>
      </c>
      <c r="C94" s="21" t="s">
        <v>426</v>
      </c>
      <c r="D94" s="21" t="s">
        <v>434</v>
      </c>
      <c r="E94" s="34" t="s">
        <v>668</v>
      </c>
      <c r="F94" s="21" t="s">
        <v>429</v>
      </c>
      <c r="G94" s="34" t="s">
        <v>442</v>
      </c>
      <c r="H94" s="21" t="s">
        <v>438</v>
      </c>
      <c r="I94" s="21" t="s">
        <v>432</v>
      </c>
      <c r="J94" s="34" t="s">
        <v>669</v>
      </c>
    </row>
    <row r="95" ht="18.75" customHeight="1" spans="1:10">
      <c r="A95" s="220" t="s">
        <v>341</v>
      </c>
      <c r="B95" s="21" t="s">
        <v>659</v>
      </c>
      <c r="C95" s="21" t="s">
        <v>426</v>
      </c>
      <c r="D95" s="21" t="s">
        <v>440</v>
      </c>
      <c r="E95" s="34" t="s">
        <v>670</v>
      </c>
      <c r="F95" s="21" t="s">
        <v>436</v>
      </c>
      <c r="G95" s="34" t="s">
        <v>671</v>
      </c>
      <c r="H95" s="21" t="s">
        <v>672</v>
      </c>
      <c r="I95" s="21" t="s">
        <v>432</v>
      </c>
      <c r="J95" s="34" t="s">
        <v>673</v>
      </c>
    </row>
    <row r="96" ht="18.75" customHeight="1" spans="1:10">
      <c r="A96" s="220" t="s">
        <v>341</v>
      </c>
      <c r="B96" s="21" t="s">
        <v>659</v>
      </c>
      <c r="C96" s="21" t="s">
        <v>449</v>
      </c>
      <c r="D96" s="21" t="s">
        <v>450</v>
      </c>
      <c r="E96" s="34" t="s">
        <v>674</v>
      </c>
      <c r="F96" s="21" t="s">
        <v>429</v>
      </c>
      <c r="G96" s="34" t="s">
        <v>442</v>
      </c>
      <c r="H96" s="21" t="s">
        <v>431</v>
      </c>
      <c r="I96" s="21" t="s">
        <v>432</v>
      </c>
      <c r="J96" s="34" t="s">
        <v>675</v>
      </c>
    </row>
    <row r="97" ht="18.75" customHeight="1" spans="1:10">
      <c r="A97" s="220" t="s">
        <v>341</v>
      </c>
      <c r="B97" s="21" t="s">
        <v>659</v>
      </c>
      <c r="C97" s="21" t="s">
        <v>449</v>
      </c>
      <c r="D97" s="21" t="s">
        <v>455</v>
      </c>
      <c r="E97" s="34" t="s">
        <v>676</v>
      </c>
      <c r="F97" s="21" t="s">
        <v>429</v>
      </c>
      <c r="G97" s="34" t="s">
        <v>210</v>
      </c>
      <c r="H97" s="21" t="s">
        <v>458</v>
      </c>
      <c r="I97" s="21" t="s">
        <v>432</v>
      </c>
      <c r="J97" s="34" t="s">
        <v>677</v>
      </c>
    </row>
    <row r="98" ht="18.75" customHeight="1" spans="1:10">
      <c r="A98" s="220" t="s">
        <v>341</v>
      </c>
      <c r="B98" s="21" t="s">
        <v>659</v>
      </c>
      <c r="C98" s="21" t="s">
        <v>460</v>
      </c>
      <c r="D98" s="21" t="s">
        <v>461</v>
      </c>
      <c r="E98" s="34" t="s">
        <v>461</v>
      </c>
      <c r="F98" s="21" t="s">
        <v>429</v>
      </c>
      <c r="G98" s="34" t="s">
        <v>606</v>
      </c>
      <c r="H98" s="21" t="s">
        <v>438</v>
      </c>
      <c r="I98" s="21" t="s">
        <v>432</v>
      </c>
      <c r="J98" s="34" t="s">
        <v>678</v>
      </c>
    </row>
    <row r="99" ht="18.75" customHeight="1" spans="1:10">
      <c r="A99" s="220" t="s">
        <v>337</v>
      </c>
      <c r="B99" s="21" t="s">
        <v>679</v>
      </c>
      <c r="C99" s="21" t="s">
        <v>426</v>
      </c>
      <c r="D99" s="21" t="s">
        <v>427</v>
      </c>
      <c r="E99" s="34" t="s">
        <v>680</v>
      </c>
      <c r="F99" s="21" t="s">
        <v>436</v>
      </c>
      <c r="G99" s="34" t="s">
        <v>681</v>
      </c>
      <c r="H99" s="21" t="s">
        <v>471</v>
      </c>
      <c r="I99" s="21" t="s">
        <v>432</v>
      </c>
      <c r="J99" s="34" t="s">
        <v>682</v>
      </c>
    </row>
    <row r="100" ht="18.75" customHeight="1" spans="1:10">
      <c r="A100" s="220" t="s">
        <v>337</v>
      </c>
      <c r="B100" s="21" t="s">
        <v>679</v>
      </c>
      <c r="C100" s="21" t="s">
        <v>426</v>
      </c>
      <c r="D100" s="21" t="s">
        <v>427</v>
      </c>
      <c r="E100" s="34" t="s">
        <v>683</v>
      </c>
      <c r="F100" s="21" t="s">
        <v>436</v>
      </c>
      <c r="G100" s="34" t="s">
        <v>684</v>
      </c>
      <c r="H100" s="21" t="s">
        <v>534</v>
      </c>
      <c r="I100" s="21" t="s">
        <v>432</v>
      </c>
      <c r="J100" s="34" t="s">
        <v>685</v>
      </c>
    </row>
    <row r="101" ht="18.75" customHeight="1" spans="1:10">
      <c r="A101" s="220" t="s">
        <v>337</v>
      </c>
      <c r="B101" s="21" t="s">
        <v>679</v>
      </c>
      <c r="C101" s="21" t="s">
        <v>426</v>
      </c>
      <c r="D101" s="21" t="s">
        <v>434</v>
      </c>
      <c r="E101" s="34" t="s">
        <v>686</v>
      </c>
      <c r="F101" s="21" t="s">
        <v>436</v>
      </c>
      <c r="G101" s="34" t="s">
        <v>687</v>
      </c>
      <c r="H101" s="21" t="s">
        <v>500</v>
      </c>
      <c r="I101" s="21" t="s">
        <v>453</v>
      </c>
      <c r="J101" s="34" t="s">
        <v>688</v>
      </c>
    </row>
    <row r="102" ht="18.75" customHeight="1" spans="1:10">
      <c r="A102" s="220" t="s">
        <v>337</v>
      </c>
      <c r="B102" s="21" t="s">
        <v>679</v>
      </c>
      <c r="C102" s="21" t="s">
        <v>426</v>
      </c>
      <c r="D102" s="21" t="s">
        <v>440</v>
      </c>
      <c r="E102" s="34" t="s">
        <v>689</v>
      </c>
      <c r="F102" s="21" t="s">
        <v>429</v>
      </c>
      <c r="G102" s="34" t="s">
        <v>529</v>
      </c>
      <c r="H102" s="21" t="s">
        <v>438</v>
      </c>
      <c r="I102" s="21" t="s">
        <v>432</v>
      </c>
      <c r="J102" s="34" t="s">
        <v>690</v>
      </c>
    </row>
    <row r="103" ht="18.75" customHeight="1" spans="1:10">
      <c r="A103" s="220" t="s">
        <v>337</v>
      </c>
      <c r="B103" s="21" t="s">
        <v>679</v>
      </c>
      <c r="C103" s="21" t="s">
        <v>449</v>
      </c>
      <c r="D103" s="21" t="s">
        <v>450</v>
      </c>
      <c r="E103" s="34" t="s">
        <v>691</v>
      </c>
      <c r="F103" s="21" t="s">
        <v>436</v>
      </c>
      <c r="G103" s="34" t="s">
        <v>692</v>
      </c>
      <c r="H103" s="21" t="s">
        <v>693</v>
      </c>
      <c r="I103" s="21" t="s">
        <v>432</v>
      </c>
      <c r="J103" s="34" t="s">
        <v>694</v>
      </c>
    </row>
    <row r="104" ht="18.75" customHeight="1" spans="1:10">
      <c r="A104" s="220" t="s">
        <v>337</v>
      </c>
      <c r="B104" s="21" t="s">
        <v>679</v>
      </c>
      <c r="C104" s="21" t="s">
        <v>460</v>
      </c>
      <c r="D104" s="21" t="s">
        <v>461</v>
      </c>
      <c r="E104" s="34" t="s">
        <v>695</v>
      </c>
      <c r="F104" s="21" t="s">
        <v>429</v>
      </c>
      <c r="G104" s="34" t="s">
        <v>550</v>
      </c>
      <c r="H104" s="21" t="s">
        <v>438</v>
      </c>
      <c r="I104" s="21" t="s">
        <v>432</v>
      </c>
      <c r="J104" s="34" t="s">
        <v>696</v>
      </c>
    </row>
    <row r="105" ht="18.75" customHeight="1" spans="1:10">
      <c r="A105" s="220" t="s">
        <v>348</v>
      </c>
      <c r="B105" s="21" t="s">
        <v>697</v>
      </c>
      <c r="C105" s="21" t="s">
        <v>426</v>
      </c>
      <c r="D105" s="21" t="s">
        <v>427</v>
      </c>
      <c r="E105" s="34" t="s">
        <v>698</v>
      </c>
      <c r="F105" s="21" t="s">
        <v>436</v>
      </c>
      <c r="G105" s="34" t="s">
        <v>585</v>
      </c>
      <c r="H105" s="21" t="s">
        <v>661</v>
      </c>
      <c r="I105" s="21" t="s">
        <v>432</v>
      </c>
      <c r="J105" s="34" t="s">
        <v>699</v>
      </c>
    </row>
    <row r="106" ht="18.75" customHeight="1" spans="1:10">
      <c r="A106" s="220" t="s">
        <v>348</v>
      </c>
      <c r="B106" s="21" t="s">
        <v>697</v>
      </c>
      <c r="C106" s="21" t="s">
        <v>426</v>
      </c>
      <c r="D106" s="21" t="s">
        <v>427</v>
      </c>
      <c r="E106" s="34" t="s">
        <v>700</v>
      </c>
      <c r="F106" s="21" t="s">
        <v>436</v>
      </c>
      <c r="G106" s="34" t="s">
        <v>585</v>
      </c>
      <c r="H106" s="21" t="s">
        <v>661</v>
      </c>
      <c r="I106" s="21" t="s">
        <v>432</v>
      </c>
      <c r="J106" s="34" t="s">
        <v>701</v>
      </c>
    </row>
    <row r="107" ht="18.75" customHeight="1" spans="1:10">
      <c r="A107" s="220" t="s">
        <v>348</v>
      </c>
      <c r="B107" s="21" t="s">
        <v>697</v>
      </c>
      <c r="C107" s="21" t="s">
        <v>426</v>
      </c>
      <c r="D107" s="21" t="s">
        <v>427</v>
      </c>
      <c r="E107" s="34" t="s">
        <v>702</v>
      </c>
      <c r="F107" s="21" t="s">
        <v>429</v>
      </c>
      <c r="G107" s="34" t="s">
        <v>209</v>
      </c>
      <c r="H107" s="21" t="s">
        <v>703</v>
      </c>
      <c r="I107" s="21" t="s">
        <v>432</v>
      </c>
      <c r="J107" s="34" t="s">
        <v>704</v>
      </c>
    </row>
    <row r="108" ht="18.75" customHeight="1" spans="1:10">
      <c r="A108" s="220" t="s">
        <v>348</v>
      </c>
      <c r="B108" s="21" t="s">
        <v>697</v>
      </c>
      <c r="C108" s="21" t="s">
        <v>426</v>
      </c>
      <c r="D108" s="21" t="s">
        <v>434</v>
      </c>
      <c r="E108" s="34" t="s">
        <v>705</v>
      </c>
      <c r="F108" s="21" t="s">
        <v>436</v>
      </c>
      <c r="G108" s="34" t="s">
        <v>442</v>
      </c>
      <c r="H108" s="21" t="s">
        <v>438</v>
      </c>
      <c r="I108" s="21" t="s">
        <v>432</v>
      </c>
      <c r="J108" s="34" t="s">
        <v>706</v>
      </c>
    </row>
    <row r="109" ht="18.75" customHeight="1" spans="1:10">
      <c r="A109" s="220" t="s">
        <v>348</v>
      </c>
      <c r="B109" s="21" t="s">
        <v>697</v>
      </c>
      <c r="C109" s="21" t="s">
        <v>426</v>
      </c>
      <c r="D109" s="21" t="s">
        <v>440</v>
      </c>
      <c r="E109" s="34" t="s">
        <v>670</v>
      </c>
      <c r="F109" s="21" t="s">
        <v>436</v>
      </c>
      <c r="G109" s="34" t="s">
        <v>707</v>
      </c>
      <c r="H109" s="21" t="s">
        <v>672</v>
      </c>
      <c r="I109" s="21" t="s">
        <v>432</v>
      </c>
      <c r="J109" s="34" t="s">
        <v>708</v>
      </c>
    </row>
    <row r="110" ht="18.75" customHeight="1" spans="1:10">
      <c r="A110" s="220" t="s">
        <v>348</v>
      </c>
      <c r="B110" s="21" t="s">
        <v>697</v>
      </c>
      <c r="C110" s="21" t="s">
        <v>449</v>
      </c>
      <c r="D110" s="21" t="s">
        <v>450</v>
      </c>
      <c r="E110" s="34" t="s">
        <v>709</v>
      </c>
      <c r="F110" s="21" t="s">
        <v>429</v>
      </c>
      <c r="G110" s="34" t="s">
        <v>710</v>
      </c>
      <c r="H110" s="21" t="s">
        <v>431</v>
      </c>
      <c r="I110" s="21" t="s">
        <v>432</v>
      </c>
      <c r="J110" s="34" t="s">
        <v>711</v>
      </c>
    </row>
    <row r="111" ht="18.75" customHeight="1" spans="1:10">
      <c r="A111" s="220" t="s">
        <v>348</v>
      </c>
      <c r="B111" s="21" t="s">
        <v>697</v>
      </c>
      <c r="C111" s="21" t="s">
        <v>449</v>
      </c>
      <c r="D111" s="21" t="s">
        <v>505</v>
      </c>
      <c r="E111" s="34" t="s">
        <v>524</v>
      </c>
      <c r="F111" s="21" t="s">
        <v>436</v>
      </c>
      <c r="G111" s="34" t="s">
        <v>525</v>
      </c>
      <c r="H111" s="21" t="s">
        <v>500</v>
      </c>
      <c r="I111" s="21" t="s">
        <v>453</v>
      </c>
      <c r="J111" s="34" t="s">
        <v>526</v>
      </c>
    </row>
    <row r="112" ht="18.75" customHeight="1" spans="1:10">
      <c r="A112" s="220" t="s">
        <v>348</v>
      </c>
      <c r="B112" s="21" t="s">
        <v>697</v>
      </c>
      <c r="C112" s="21" t="s">
        <v>449</v>
      </c>
      <c r="D112" s="21" t="s">
        <v>455</v>
      </c>
      <c r="E112" s="34" t="s">
        <v>712</v>
      </c>
      <c r="F112" s="21" t="s">
        <v>429</v>
      </c>
      <c r="G112" s="34" t="s">
        <v>210</v>
      </c>
      <c r="H112" s="21" t="s">
        <v>458</v>
      </c>
      <c r="I112" s="21" t="s">
        <v>432</v>
      </c>
      <c r="J112" s="34" t="s">
        <v>713</v>
      </c>
    </row>
    <row r="113" ht="18.75" customHeight="1" spans="1:10">
      <c r="A113" s="220" t="s">
        <v>348</v>
      </c>
      <c r="B113" s="21" t="s">
        <v>697</v>
      </c>
      <c r="C113" s="21" t="s">
        <v>460</v>
      </c>
      <c r="D113" s="21" t="s">
        <v>461</v>
      </c>
      <c r="E113" s="34" t="s">
        <v>695</v>
      </c>
      <c r="F113" s="21" t="s">
        <v>429</v>
      </c>
      <c r="G113" s="34" t="s">
        <v>606</v>
      </c>
      <c r="H113" s="21" t="s">
        <v>438</v>
      </c>
      <c r="I113" s="21" t="s">
        <v>432</v>
      </c>
      <c r="J113" s="34" t="s">
        <v>714</v>
      </c>
    </row>
    <row r="114" ht="18.75" customHeight="1" spans="1:10">
      <c r="A114" s="220" t="s">
        <v>343</v>
      </c>
      <c r="B114" s="21" t="s">
        <v>715</v>
      </c>
      <c r="C114" s="21" t="s">
        <v>426</v>
      </c>
      <c r="D114" s="21" t="s">
        <v>427</v>
      </c>
      <c r="E114" s="34" t="s">
        <v>716</v>
      </c>
      <c r="F114" s="21" t="s">
        <v>429</v>
      </c>
      <c r="G114" s="34" t="s">
        <v>717</v>
      </c>
      <c r="H114" s="21" t="s">
        <v>438</v>
      </c>
      <c r="I114" s="21" t="s">
        <v>432</v>
      </c>
      <c r="J114" s="34" t="s">
        <v>718</v>
      </c>
    </row>
    <row r="115" ht="18.75" customHeight="1" spans="1:10">
      <c r="A115" s="220" t="s">
        <v>343</v>
      </c>
      <c r="B115" s="21" t="s">
        <v>715</v>
      </c>
      <c r="C115" s="21" t="s">
        <v>426</v>
      </c>
      <c r="D115" s="21" t="s">
        <v>427</v>
      </c>
      <c r="E115" s="34" t="s">
        <v>719</v>
      </c>
      <c r="F115" s="21" t="s">
        <v>429</v>
      </c>
      <c r="G115" s="34" t="s">
        <v>717</v>
      </c>
      <c r="H115" s="21" t="s">
        <v>438</v>
      </c>
      <c r="I115" s="21" t="s">
        <v>432</v>
      </c>
      <c r="J115" s="34" t="s">
        <v>720</v>
      </c>
    </row>
    <row r="116" ht="18.75" customHeight="1" spans="1:10">
      <c r="A116" s="220" t="s">
        <v>343</v>
      </c>
      <c r="B116" s="21" t="s">
        <v>715</v>
      </c>
      <c r="C116" s="21" t="s">
        <v>426</v>
      </c>
      <c r="D116" s="21" t="s">
        <v>434</v>
      </c>
      <c r="E116" s="34" t="s">
        <v>668</v>
      </c>
      <c r="F116" s="21" t="s">
        <v>436</v>
      </c>
      <c r="G116" s="34" t="s">
        <v>442</v>
      </c>
      <c r="H116" s="21" t="s">
        <v>438</v>
      </c>
      <c r="I116" s="21" t="s">
        <v>432</v>
      </c>
      <c r="J116" s="34" t="s">
        <v>721</v>
      </c>
    </row>
    <row r="117" ht="18.75" customHeight="1" spans="1:10">
      <c r="A117" s="220" t="s">
        <v>343</v>
      </c>
      <c r="B117" s="21" t="s">
        <v>715</v>
      </c>
      <c r="C117" s="21" t="s">
        <v>426</v>
      </c>
      <c r="D117" s="21" t="s">
        <v>440</v>
      </c>
      <c r="E117" s="34" t="s">
        <v>722</v>
      </c>
      <c r="F117" s="21" t="s">
        <v>436</v>
      </c>
      <c r="G117" s="34" t="s">
        <v>442</v>
      </c>
      <c r="H117" s="21" t="s">
        <v>438</v>
      </c>
      <c r="I117" s="21" t="s">
        <v>432</v>
      </c>
      <c r="J117" s="34" t="s">
        <v>723</v>
      </c>
    </row>
    <row r="118" ht="18.75" customHeight="1" spans="1:10">
      <c r="A118" s="220" t="s">
        <v>343</v>
      </c>
      <c r="B118" s="21" t="s">
        <v>715</v>
      </c>
      <c r="C118" s="21" t="s">
        <v>449</v>
      </c>
      <c r="D118" s="21" t="s">
        <v>450</v>
      </c>
      <c r="E118" s="34" t="s">
        <v>724</v>
      </c>
      <c r="F118" s="21" t="s">
        <v>429</v>
      </c>
      <c r="G118" s="34" t="s">
        <v>606</v>
      </c>
      <c r="H118" s="21" t="s">
        <v>438</v>
      </c>
      <c r="I118" s="21" t="s">
        <v>432</v>
      </c>
      <c r="J118" s="34" t="s">
        <v>725</v>
      </c>
    </row>
    <row r="119" ht="18.75" customHeight="1" spans="1:10">
      <c r="A119" s="220" t="s">
        <v>343</v>
      </c>
      <c r="B119" s="21" t="s">
        <v>715</v>
      </c>
      <c r="C119" s="21" t="s">
        <v>449</v>
      </c>
      <c r="D119" s="21" t="s">
        <v>505</v>
      </c>
      <c r="E119" s="34" t="s">
        <v>524</v>
      </c>
      <c r="F119" s="21" t="s">
        <v>436</v>
      </c>
      <c r="G119" s="34" t="s">
        <v>525</v>
      </c>
      <c r="H119" s="21"/>
      <c r="I119" s="21" t="s">
        <v>453</v>
      </c>
      <c r="J119" s="34" t="s">
        <v>726</v>
      </c>
    </row>
    <row r="120" ht="18.75" customHeight="1" spans="1:10">
      <c r="A120" s="220" t="s">
        <v>343</v>
      </c>
      <c r="B120" s="21" t="s">
        <v>715</v>
      </c>
      <c r="C120" s="21" t="s">
        <v>460</v>
      </c>
      <c r="D120" s="21" t="s">
        <v>461</v>
      </c>
      <c r="E120" s="34" t="s">
        <v>695</v>
      </c>
      <c r="F120" s="21" t="s">
        <v>429</v>
      </c>
      <c r="G120" s="34" t="s">
        <v>606</v>
      </c>
      <c r="H120" s="21" t="s">
        <v>438</v>
      </c>
      <c r="I120" s="21" t="s">
        <v>432</v>
      </c>
      <c r="J120" s="34" t="s">
        <v>727</v>
      </c>
    </row>
    <row r="121" ht="18.75" customHeight="1" spans="1:10">
      <c r="A121" s="220" t="s">
        <v>358</v>
      </c>
      <c r="B121" s="21" t="s">
        <v>728</v>
      </c>
      <c r="C121" s="21" t="s">
        <v>426</v>
      </c>
      <c r="D121" s="21" t="s">
        <v>440</v>
      </c>
      <c r="E121" s="34" t="s">
        <v>729</v>
      </c>
      <c r="F121" s="21" t="s">
        <v>429</v>
      </c>
      <c r="G121" s="34" t="s">
        <v>442</v>
      </c>
      <c r="H121" s="21" t="s">
        <v>438</v>
      </c>
      <c r="I121" s="21" t="s">
        <v>432</v>
      </c>
      <c r="J121" s="34" t="s">
        <v>730</v>
      </c>
    </row>
    <row r="122" ht="18.75" customHeight="1" spans="1:10">
      <c r="A122" s="220" t="s">
        <v>358</v>
      </c>
      <c r="B122" s="21" t="s">
        <v>728</v>
      </c>
      <c r="C122" s="21" t="s">
        <v>449</v>
      </c>
      <c r="D122" s="21" t="s">
        <v>450</v>
      </c>
      <c r="E122" s="34" t="s">
        <v>731</v>
      </c>
      <c r="F122" s="21" t="s">
        <v>436</v>
      </c>
      <c r="G122" s="34" t="s">
        <v>442</v>
      </c>
      <c r="H122" s="21" t="s">
        <v>438</v>
      </c>
      <c r="I122" s="21" t="s">
        <v>432</v>
      </c>
      <c r="J122" s="34" t="s">
        <v>732</v>
      </c>
    </row>
    <row r="123" ht="18.75" customHeight="1" spans="1:10">
      <c r="A123" s="220" t="s">
        <v>358</v>
      </c>
      <c r="B123" s="21" t="s">
        <v>728</v>
      </c>
      <c r="C123" s="21" t="s">
        <v>449</v>
      </c>
      <c r="D123" s="21" t="s">
        <v>450</v>
      </c>
      <c r="E123" s="34" t="s">
        <v>733</v>
      </c>
      <c r="F123" s="21" t="s">
        <v>429</v>
      </c>
      <c r="G123" s="34" t="s">
        <v>529</v>
      </c>
      <c r="H123" s="21" t="s">
        <v>438</v>
      </c>
      <c r="I123" s="21" t="s">
        <v>432</v>
      </c>
      <c r="J123" s="34" t="s">
        <v>734</v>
      </c>
    </row>
    <row r="124" ht="18.75" customHeight="1" spans="1:10">
      <c r="A124" s="220" t="s">
        <v>358</v>
      </c>
      <c r="B124" s="21" t="s">
        <v>728</v>
      </c>
      <c r="C124" s="21" t="s">
        <v>460</v>
      </c>
      <c r="D124" s="21" t="s">
        <v>461</v>
      </c>
      <c r="E124" s="34" t="s">
        <v>735</v>
      </c>
      <c r="F124" s="21" t="s">
        <v>429</v>
      </c>
      <c r="G124" s="34" t="s">
        <v>484</v>
      </c>
      <c r="H124" s="21" t="s">
        <v>438</v>
      </c>
      <c r="I124" s="21" t="s">
        <v>432</v>
      </c>
      <c r="J124" s="34" t="s">
        <v>736</v>
      </c>
    </row>
    <row r="125" ht="18.75" customHeight="1" spans="1:10">
      <c r="A125" s="220" t="s">
        <v>394</v>
      </c>
      <c r="B125" s="21" t="s">
        <v>737</v>
      </c>
      <c r="C125" s="21" t="s">
        <v>426</v>
      </c>
      <c r="D125" s="21" t="s">
        <v>427</v>
      </c>
      <c r="E125" s="34" t="s">
        <v>738</v>
      </c>
      <c r="F125" s="21" t="s">
        <v>429</v>
      </c>
      <c r="G125" s="34" t="s">
        <v>558</v>
      </c>
      <c r="H125" s="21" t="s">
        <v>739</v>
      </c>
      <c r="I125" s="21" t="s">
        <v>432</v>
      </c>
      <c r="J125" s="34" t="s">
        <v>740</v>
      </c>
    </row>
    <row r="126" ht="18.75" customHeight="1" spans="1:10">
      <c r="A126" s="220" t="s">
        <v>394</v>
      </c>
      <c r="B126" s="21" t="s">
        <v>737</v>
      </c>
      <c r="C126" s="21" t="s">
        <v>426</v>
      </c>
      <c r="D126" s="21" t="s">
        <v>427</v>
      </c>
      <c r="E126" s="34" t="s">
        <v>741</v>
      </c>
      <c r="F126" s="21" t="s">
        <v>429</v>
      </c>
      <c r="G126" s="34" t="s">
        <v>742</v>
      </c>
      <c r="H126" s="21" t="s">
        <v>743</v>
      </c>
      <c r="I126" s="21" t="s">
        <v>432</v>
      </c>
      <c r="J126" s="34" t="s">
        <v>744</v>
      </c>
    </row>
    <row r="127" ht="18.75" customHeight="1" spans="1:10">
      <c r="A127" s="220" t="s">
        <v>394</v>
      </c>
      <c r="B127" s="21" t="s">
        <v>737</v>
      </c>
      <c r="C127" s="21" t="s">
        <v>426</v>
      </c>
      <c r="D127" s="21" t="s">
        <v>427</v>
      </c>
      <c r="E127" s="34" t="s">
        <v>745</v>
      </c>
      <c r="F127" s="21" t="s">
        <v>429</v>
      </c>
      <c r="G127" s="34" t="s">
        <v>746</v>
      </c>
      <c r="H127" s="21" t="s">
        <v>743</v>
      </c>
      <c r="I127" s="21" t="s">
        <v>432</v>
      </c>
      <c r="J127" s="34" t="s">
        <v>747</v>
      </c>
    </row>
    <row r="128" ht="18.75" customHeight="1" spans="1:10">
      <c r="A128" s="220" t="s">
        <v>394</v>
      </c>
      <c r="B128" s="21" t="s">
        <v>737</v>
      </c>
      <c r="C128" s="21" t="s">
        <v>426</v>
      </c>
      <c r="D128" s="21" t="s">
        <v>434</v>
      </c>
      <c r="E128" s="34" t="s">
        <v>748</v>
      </c>
      <c r="F128" s="21" t="s">
        <v>429</v>
      </c>
      <c r="G128" s="34" t="s">
        <v>529</v>
      </c>
      <c r="H128" s="21" t="s">
        <v>438</v>
      </c>
      <c r="I128" s="21" t="s">
        <v>432</v>
      </c>
      <c r="J128" s="34" t="s">
        <v>749</v>
      </c>
    </row>
    <row r="129" ht="18.75" customHeight="1" spans="1:10">
      <c r="A129" s="220" t="s">
        <v>394</v>
      </c>
      <c r="B129" s="21" t="s">
        <v>737</v>
      </c>
      <c r="C129" s="21" t="s">
        <v>426</v>
      </c>
      <c r="D129" s="21" t="s">
        <v>434</v>
      </c>
      <c r="E129" s="34" t="s">
        <v>750</v>
      </c>
      <c r="F129" s="21" t="s">
        <v>429</v>
      </c>
      <c r="G129" s="34" t="s">
        <v>529</v>
      </c>
      <c r="H129" s="21" t="s">
        <v>438</v>
      </c>
      <c r="I129" s="21" t="s">
        <v>432</v>
      </c>
      <c r="J129" s="34" t="s">
        <v>751</v>
      </c>
    </row>
    <row r="130" ht="18.75" customHeight="1" spans="1:10">
      <c r="A130" s="220" t="s">
        <v>394</v>
      </c>
      <c r="B130" s="21" t="s">
        <v>737</v>
      </c>
      <c r="C130" s="21" t="s">
        <v>426</v>
      </c>
      <c r="D130" s="21" t="s">
        <v>434</v>
      </c>
      <c r="E130" s="34" t="s">
        <v>752</v>
      </c>
      <c r="F130" s="21" t="s">
        <v>436</v>
      </c>
      <c r="G130" s="34" t="s">
        <v>442</v>
      </c>
      <c r="H130" s="21" t="s">
        <v>438</v>
      </c>
      <c r="I130" s="21" t="s">
        <v>432</v>
      </c>
      <c r="J130" s="34" t="s">
        <v>753</v>
      </c>
    </row>
    <row r="131" ht="18.75" customHeight="1" spans="1:10">
      <c r="A131" s="220" t="s">
        <v>394</v>
      </c>
      <c r="B131" s="21" t="s">
        <v>737</v>
      </c>
      <c r="C131" s="21" t="s">
        <v>449</v>
      </c>
      <c r="D131" s="21" t="s">
        <v>450</v>
      </c>
      <c r="E131" s="34" t="s">
        <v>754</v>
      </c>
      <c r="F131" s="21" t="s">
        <v>436</v>
      </c>
      <c r="G131" s="34" t="s">
        <v>755</v>
      </c>
      <c r="H131" s="21" t="s">
        <v>481</v>
      </c>
      <c r="I131" s="21" t="s">
        <v>453</v>
      </c>
      <c r="J131" s="34" t="s">
        <v>756</v>
      </c>
    </row>
    <row r="132" ht="18.75" customHeight="1" spans="1:10">
      <c r="A132" s="220" t="s">
        <v>394</v>
      </c>
      <c r="B132" s="21" t="s">
        <v>737</v>
      </c>
      <c r="C132" s="21" t="s">
        <v>449</v>
      </c>
      <c r="D132" s="21" t="s">
        <v>450</v>
      </c>
      <c r="E132" s="34" t="s">
        <v>451</v>
      </c>
      <c r="F132" s="21" t="s">
        <v>429</v>
      </c>
      <c r="G132" s="34" t="s">
        <v>757</v>
      </c>
      <c r="H132" s="21" t="s">
        <v>431</v>
      </c>
      <c r="I132" s="21" t="s">
        <v>432</v>
      </c>
      <c r="J132" s="34" t="s">
        <v>758</v>
      </c>
    </row>
    <row r="133" ht="18.75" customHeight="1" spans="1:10">
      <c r="A133" s="220" t="s">
        <v>394</v>
      </c>
      <c r="B133" s="21" t="s">
        <v>737</v>
      </c>
      <c r="C133" s="21" t="s">
        <v>449</v>
      </c>
      <c r="D133" s="21" t="s">
        <v>505</v>
      </c>
      <c r="E133" s="34" t="s">
        <v>759</v>
      </c>
      <c r="F133" s="21" t="s">
        <v>436</v>
      </c>
      <c r="G133" s="34" t="s">
        <v>760</v>
      </c>
      <c r="H133" s="21" t="s">
        <v>761</v>
      </c>
      <c r="I133" s="21" t="s">
        <v>453</v>
      </c>
      <c r="J133" s="34" t="s">
        <v>762</v>
      </c>
    </row>
    <row r="134" ht="18.75" customHeight="1" spans="1:10">
      <c r="A134" s="220" t="s">
        <v>394</v>
      </c>
      <c r="B134" s="21" t="s">
        <v>737</v>
      </c>
      <c r="C134" s="21" t="s">
        <v>460</v>
      </c>
      <c r="D134" s="21" t="s">
        <v>461</v>
      </c>
      <c r="E134" s="34" t="s">
        <v>763</v>
      </c>
      <c r="F134" s="21" t="s">
        <v>429</v>
      </c>
      <c r="G134" s="34" t="s">
        <v>484</v>
      </c>
      <c r="H134" s="21" t="s">
        <v>438</v>
      </c>
      <c r="I134" s="21" t="s">
        <v>432</v>
      </c>
      <c r="J134" s="34" t="s">
        <v>764</v>
      </c>
    </row>
    <row r="135" ht="18.75" customHeight="1" spans="1:10">
      <c r="A135" s="124" t="s">
        <v>74</v>
      </c>
      <c r="B135" s="25"/>
      <c r="C135" s="25"/>
      <c r="D135" s="25"/>
      <c r="E135" s="25"/>
      <c r="F135" s="25"/>
      <c r="G135" s="25"/>
      <c r="H135" s="25"/>
      <c r="I135" s="25"/>
      <c r="J135" s="25"/>
    </row>
    <row r="136" ht="18.75" customHeight="1" spans="1:10">
      <c r="A136" s="220" t="s">
        <v>404</v>
      </c>
      <c r="B136" s="21" t="s">
        <v>765</v>
      </c>
      <c r="C136" s="21" t="s">
        <v>426</v>
      </c>
      <c r="D136" s="21" t="s">
        <v>427</v>
      </c>
      <c r="E136" s="34" t="s">
        <v>766</v>
      </c>
      <c r="F136" s="21" t="s">
        <v>436</v>
      </c>
      <c r="G136" s="34" t="s">
        <v>585</v>
      </c>
      <c r="H136" s="21" t="s">
        <v>767</v>
      </c>
      <c r="I136" s="21" t="s">
        <v>432</v>
      </c>
      <c r="J136" s="34" t="s">
        <v>766</v>
      </c>
    </row>
    <row r="137" ht="18.75" customHeight="1" spans="1:10">
      <c r="A137" s="220" t="s">
        <v>404</v>
      </c>
      <c r="B137" s="21" t="s">
        <v>765</v>
      </c>
      <c r="C137" s="21" t="s">
        <v>426</v>
      </c>
      <c r="D137" s="21" t="s">
        <v>427</v>
      </c>
      <c r="E137" s="34" t="s">
        <v>768</v>
      </c>
      <c r="F137" s="21" t="s">
        <v>436</v>
      </c>
      <c r="G137" s="34" t="s">
        <v>585</v>
      </c>
      <c r="H137" s="21" t="s">
        <v>767</v>
      </c>
      <c r="I137" s="21" t="s">
        <v>432</v>
      </c>
      <c r="J137" s="34" t="s">
        <v>769</v>
      </c>
    </row>
    <row r="138" ht="18.75" customHeight="1" spans="1:10">
      <c r="A138" s="220" t="s">
        <v>404</v>
      </c>
      <c r="B138" s="21" t="s">
        <v>765</v>
      </c>
      <c r="C138" s="21" t="s">
        <v>426</v>
      </c>
      <c r="D138" s="21" t="s">
        <v>427</v>
      </c>
      <c r="E138" s="34" t="s">
        <v>770</v>
      </c>
      <c r="F138" s="21" t="s">
        <v>429</v>
      </c>
      <c r="G138" s="34" t="s">
        <v>771</v>
      </c>
      <c r="H138" s="21" t="s">
        <v>767</v>
      </c>
      <c r="I138" s="21" t="s">
        <v>432</v>
      </c>
      <c r="J138" s="34" t="s">
        <v>772</v>
      </c>
    </row>
    <row r="139" ht="18.75" customHeight="1" spans="1:10">
      <c r="A139" s="220" t="s">
        <v>404</v>
      </c>
      <c r="B139" s="21" t="s">
        <v>765</v>
      </c>
      <c r="C139" s="21" t="s">
        <v>426</v>
      </c>
      <c r="D139" s="21" t="s">
        <v>427</v>
      </c>
      <c r="E139" s="34" t="s">
        <v>773</v>
      </c>
      <c r="F139" s="21" t="s">
        <v>774</v>
      </c>
      <c r="G139" s="34" t="s">
        <v>210</v>
      </c>
      <c r="H139" s="21" t="s">
        <v>767</v>
      </c>
      <c r="I139" s="21" t="s">
        <v>432</v>
      </c>
      <c r="J139" s="34" t="s">
        <v>775</v>
      </c>
    </row>
    <row r="140" ht="18.75" customHeight="1" spans="1:10">
      <c r="A140" s="220" t="s">
        <v>404</v>
      </c>
      <c r="B140" s="21" t="s">
        <v>765</v>
      </c>
      <c r="C140" s="21" t="s">
        <v>426</v>
      </c>
      <c r="D140" s="21" t="s">
        <v>427</v>
      </c>
      <c r="E140" s="34" t="s">
        <v>776</v>
      </c>
      <c r="F140" s="21" t="s">
        <v>774</v>
      </c>
      <c r="G140" s="34" t="s">
        <v>777</v>
      </c>
      <c r="H140" s="21" t="s">
        <v>778</v>
      </c>
      <c r="I140" s="21" t="s">
        <v>432</v>
      </c>
      <c r="J140" s="34" t="s">
        <v>779</v>
      </c>
    </row>
    <row r="141" ht="18.75" customHeight="1" spans="1:10">
      <c r="A141" s="220" t="s">
        <v>404</v>
      </c>
      <c r="B141" s="21" t="s">
        <v>765</v>
      </c>
      <c r="C141" s="21" t="s">
        <v>426</v>
      </c>
      <c r="D141" s="21" t="s">
        <v>427</v>
      </c>
      <c r="E141" s="34" t="s">
        <v>780</v>
      </c>
      <c r="F141" s="21" t="s">
        <v>436</v>
      </c>
      <c r="G141" s="34" t="s">
        <v>585</v>
      </c>
      <c r="H141" s="21" t="s">
        <v>767</v>
      </c>
      <c r="I141" s="21" t="s">
        <v>432</v>
      </c>
      <c r="J141" s="34" t="s">
        <v>781</v>
      </c>
    </row>
    <row r="142" ht="18.75" customHeight="1" spans="1:10">
      <c r="A142" s="220" t="s">
        <v>404</v>
      </c>
      <c r="B142" s="21" t="s">
        <v>765</v>
      </c>
      <c r="C142" s="21" t="s">
        <v>426</v>
      </c>
      <c r="D142" s="21" t="s">
        <v>434</v>
      </c>
      <c r="E142" s="34" t="s">
        <v>782</v>
      </c>
      <c r="F142" s="21" t="s">
        <v>436</v>
      </c>
      <c r="G142" s="34" t="s">
        <v>687</v>
      </c>
      <c r="H142" s="21" t="s">
        <v>767</v>
      </c>
      <c r="I142" s="21" t="s">
        <v>453</v>
      </c>
      <c r="J142" s="34" t="s">
        <v>766</v>
      </c>
    </row>
    <row r="143" ht="18.75" customHeight="1" spans="1:10">
      <c r="A143" s="220" t="s">
        <v>404</v>
      </c>
      <c r="B143" s="21" t="s">
        <v>765</v>
      </c>
      <c r="C143" s="21" t="s">
        <v>426</v>
      </c>
      <c r="D143" s="21" t="s">
        <v>434</v>
      </c>
      <c r="E143" s="34" t="s">
        <v>783</v>
      </c>
      <c r="F143" s="21" t="s">
        <v>429</v>
      </c>
      <c r="G143" s="34" t="s">
        <v>484</v>
      </c>
      <c r="H143" s="21" t="s">
        <v>438</v>
      </c>
      <c r="I143" s="21" t="s">
        <v>432</v>
      </c>
      <c r="J143" s="34" t="s">
        <v>784</v>
      </c>
    </row>
    <row r="144" ht="18.75" customHeight="1" spans="1:10">
      <c r="A144" s="220" t="s">
        <v>404</v>
      </c>
      <c r="B144" s="21" t="s">
        <v>765</v>
      </c>
      <c r="C144" s="21" t="s">
        <v>426</v>
      </c>
      <c r="D144" s="21" t="s">
        <v>440</v>
      </c>
      <c r="E144" s="34" t="s">
        <v>785</v>
      </c>
      <c r="F144" s="21" t="s">
        <v>429</v>
      </c>
      <c r="G144" s="34" t="s">
        <v>529</v>
      </c>
      <c r="H144" s="21" t="s">
        <v>438</v>
      </c>
      <c r="I144" s="21" t="s">
        <v>432</v>
      </c>
      <c r="J144" s="34" t="s">
        <v>786</v>
      </c>
    </row>
    <row r="145" ht="18.75" customHeight="1" spans="1:10">
      <c r="A145" s="220" t="s">
        <v>404</v>
      </c>
      <c r="B145" s="21" t="s">
        <v>765</v>
      </c>
      <c r="C145" s="21" t="s">
        <v>449</v>
      </c>
      <c r="D145" s="21" t="s">
        <v>455</v>
      </c>
      <c r="E145" s="34" t="s">
        <v>787</v>
      </c>
      <c r="F145" s="21" t="s">
        <v>436</v>
      </c>
      <c r="G145" s="34" t="s">
        <v>788</v>
      </c>
      <c r="H145" s="21" t="s">
        <v>458</v>
      </c>
      <c r="I145" s="21" t="s">
        <v>453</v>
      </c>
      <c r="J145" s="34" t="s">
        <v>789</v>
      </c>
    </row>
    <row r="146" ht="18.75" customHeight="1" spans="1:10">
      <c r="A146" s="220" t="s">
        <v>404</v>
      </c>
      <c r="B146" s="21" t="s">
        <v>765</v>
      </c>
      <c r="C146" s="21" t="s">
        <v>460</v>
      </c>
      <c r="D146" s="21" t="s">
        <v>461</v>
      </c>
      <c r="E146" s="34" t="s">
        <v>790</v>
      </c>
      <c r="F146" s="21" t="s">
        <v>429</v>
      </c>
      <c r="G146" s="34" t="s">
        <v>529</v>
      </c>
      <c r="H146" s="21" t="s">
        <v>438</v>
      </c>
      <c r="I146" s="21" t="s">
        <v>432</v>
      </c>
      <c r="J146" s="34" t="s">
        <v>791</v>
      </c>
    </row>
    <row r="147" ht="18.75" customHeight="1" spans="1:10">
      <c r="A147" s="220" t="s">
        <v>408</v>
      </c>
      <c r="B147" s="21" t="s">
        <v>792</v>
      </c>
      <c r="C147" s="21" t="s">
        <v>426</v>
      </c>
      <c r="D147" s="21" t="s">
        <v>427</v>
      </c>
      <c r="E147" s="34" t="s">
        <v>793</v>
      </c>
      <c r="F147" s="21" t="s">
        <v>429</v>
      </c>
      <c r="G147" s="34" t="s">
        <v>794</v>
      </c>
      <c r="H147" s="21" t="s">
        <v>743</v>
      </c>
      <c r="I147" s="21" t="s">
        <v>432</v>
      </c>
      <c r="J147" s="34" t="s">
        <v>795</v>
      </c>
    </row>
    <row r="148" ht="18.75" customHeight="1" spans="1:10">
      <c r="A148" s="220" t="s">
        <v>408</v>
      </c>
      <c r="B148" s="21" t="s">
        <v>792</v>
      </c>
      <c r="C148" s="21" t="s">
        <v>426</v>
      </c>
      <c r="D148" s="21" t="s">
        <v>427</v>
      </c>
      <c r="E148" s="34" t="s">
        <v>796</v>
      </c>
      <c r="F148" s="21" t="s">
        <v>774</v>
      </c>
      <c r="G148" s="34" t="s">
        <v>797</v>
      </c>
      <c r="H148" s="21" t="s">
        <v>471</v>
      </c>
      <c r="I148" s="21" t="s">
        <v>432</v>
      </c>
      <c r="J148" s="34" t="s">
        <v>798</v>
      </c>
    </row>
    <row r="149" ht="18.75" customHeight="1" spans="1:10">
      <c r="A149" s="220" t="s">
        <v>408</v>
      </c>
      <c r="B149" s="21" t="s">
        <v>792</v>
      </c>
      <c r="C149" s="21" t="s">
        <v>426</v>
      </c>
      <c r="D149" s="21" t="s">
        <v>427</v>
      </c>
      <c r="E149" s="34" t="s">
        <v>799</v>
      </c>
      <c r="F149" s="21" t="s">
        <v>436</v>
      </c>
      <c r="G149" s="34" t="s">
        <v>800</v>
      </c>
      <c r="H149" s="21" t="s">
        <v>801</v>
      </c>
      <c r="I149" s="21" t="s">
        <v>432</v>
      </c>
      <c r="J149" s="34" t="s">
        <v>802</v>
      </c>
    </row>
    <row r="150" ht="18.75" customHeight="1" spans="1:10">
      <c r="A150" s="220" t="s">
        <v>408</v>
      </c>
      <c r="B150" s="21" t="s">
        <v>792</v>
      </c>
      <c r="C150" s="21" t="s">
        <v>426</v>
      </c>
      <c r="D150" s="21" t="s">
        <v>427</v>
      </c>
      <c r="E150" s="34" t="s">
        <v>803</v>
      </c>
      <c r="F150" s="21" t="s">
        <v>429</v>
      </c>
      <c r="G150" s="34" t="s">
        <v>804</v>
      </c>
      <c r="H150" s="21" t="s">
        <v>767</v>
      </c>
      <c r="I150" s="21" t="s">
        <v>432</v>
      </c>
      <c r="J150" s="34" t="s">
        <v>805</v>
      </c>
    </row>
    <row r="151" ht="18.75" customHeight="1" spans="1:10">
      <c r="A151" s="220" t="s">
        <v>408</v>
      </c>
      <c r="B151" s="21" t="s">
        <v>792</v>
      </c>
      <c r="C151" s="21" t="s">
        <v>426</v>
      </c>
      <c r="D151" s="21" t="s">
        <v>434</v>
      </c>
      <c r="E151" s="34" t="s">
        <v>806</v>
      </c>
      <c r="F151" s="21" t="s">
        <v>436</v>
      </c>
      <c r="G151" s="34" t="s">
        <v>807</v>
      </c>
      <c r="H151" s="21" t="s">
        <v>500</v>
      </c>
      <c r="I151" s="21" t="s">
        <v>453</v>
      </c>
      <c r="J151" s="34" t="s">
        <v>808</v>
      </c>
    </row>
    <row r="152" ht="18.75" customHeight="1" spans="1:10">
      <c r="A152" s="220" t="s">
        <v>408</v>
      </c>
      <c r="B152" s="21" t="s">
        <v>792</v>
      </c>
      <c r="C152" s="21" t="s">
        <v>426</v>
      </c>
      <c r="D152" s="21" t="s">
        <v>440</v>
      </c>
      <c r="E152" s="34" t="s">
        <v>809</v>
      </c>
      <c r="F152" s="21" t="s">
        <v>429</v>
      </c>
      <c r="G152" s="34" t="s">
        <v>484</v>
      </c>
      <c r="H152" s="21" t="s">
        <v>438</v>
      </c>
      <c r="I152" s="21" t="s">
        <v>432</v>
      </c>
      <c r="J152" s="34" t="s">
        <v>810</v>
      </c>
    </row>
    <row r="153" ht="18.75" customHeight="1" spans="1:10">
      <c r="A153" s="220" t="s">
        <v>408</v>
      </c>
      <c r="B153" s="21" t="s">
        <v>792</v>
      </c>
      <c r="C153" s="21" t="s">
        <v>449</v>
      </c>
      <c r="D153" s="21" t="s">
        <v>450</v>
      </c>
      <c r="E153" s="34" t="s">
        <v>811</v>
      </c>
      <c r="F153" s="21" t="s">
        <v>436</v>
      </c>
      <c r="G153" s="34" t="s">
        <v>525</v>
      </c>
      <c r="H153" s="21" t="s">
        <v>500</v>
      </c>
      <c r="I153" s="21" t="s">
        <v>453</v>
      </c>
      <c r="J153" s="34" t="s">
        <v>812</v>
      </c>
    </row>
    <row r="154" ht="18.75" customHeight="1" spans="1:10">
      <c r="A154" s="220" t="s">
        <v>408</v>
      </c>
      <c r="B154" s="21" t="s">
        <v>792</v>
      </c>
      <c r="C154" s="21" t="s">
        <v>449</v>
      </c>
      <c r="D154" s="21" t="s">
        <v>455</v>
      </c>
      <c r="E154" s="34" t="s">
        <v>813</v>
      </c>
      <c r="F154" s="21" t="s">
        <v>436</v>
      </c>
      <c r="G154" s="34" t="s">
        <v>814</v>
      </c>
      <c r="H154" s="21" t="s">
        <v>500</v>
      </c>
      <c r="I154" s="21" t="s">
        <v>453</v>
      </c>
      <c r="J154" s="34" t="s">
        <v>815</v>
      </c>
    </row>
    <row r="155" ht="18.75" customHeight="1" spans="1:10">
      <c r="A155" s="220" t="s">
        <v>408</v>
      </c>
      <c r="B155" s="21" t="s">
        <v>792</v>
      </c>
      <c r="C155" s="21" t="s">
        <v>460</v>
      </c>
      <c r="D155" s="21" t="s">
        <v>461</v>
      </c>
      <c r="E155" s="34" t="s">
        <v>462</v>
      </c>
      <c r="F155" s="21" t="s">
        <v>429</v>
      </c>
      <c r="G155" s="34" t="s">
        <v>529</v>
      </c>
      <c r="H155" s="21" t="s">
        <v>438</v>
      </c>
      <c r="I155" s="21" t="s">
        <v>432</v>
      </c>
      <c r="J155" s="34" t="s">
        <v>816</v>
      </c>
    </row>
    <row r="156" ht="18.75" customHeight="1" spans="1:10">
      <c r="A156" s="220" t="s">
        <v>400</v>
      </c>
      <c r="B156" s="21" t="s">
        <v>817</v>
      </c>
      <c r="C156" s="21" t="s">
        <v>426</v>
      </c>
      <c r="D156" s="21" t="s">
        <v>427</v>
      </c>
      <c r="E156" s="34" t="s">
        <v>818</v>
      </c>
      <c r="F156" s="21" t="s">
        <v>429</v>
      </c>
      <c r="G156" s="34" t="s">
        <v>819</v>
      </c>
      <c r="H156" s="21" t="s">
        <v>820</v>
      </c>
      <c r="I156" s="21" t="s">
        <v>432</v>
      </c>
      <c r="J156" s="34" t="s">
        <v>821</v>
      </c>
    </row>
    <row r="157" ht="18.75" customHeight="1" spans="1:10">
      <c r="A157" s="220" t="s">
        <v>400</v>
      </c>
      <c r="B157" s="21" t="s">
        <v>817</v>
      </c>
      <c r="C157" s="21" t="s">
        <v>426</v>
      </c>
      <c r="D157" s="21" t="s">
        <v>427</v>
      </c>
      <c r="E157" s="34" t="s">
        <v>822</v>
      </c>
      <c r="F157" s="21" t="s">
        <v>429</v>
      </c>
      <c r="G157" s="34" t="s">
        <v>823</v>
      </c>
      <c r="H157" s="21" t="s">
        <v>767</v>
      </c>
      <c r="I157" s="21" t="s">
        <v>432</v>
      </c>
      <c r="J157" s="34" t="s">
        <v>824</v>
      </c>
    </row>
    <row r="158" ht="18.75" customHeight="1" spans="1:10">
      <c r="A158" s="220" t="s">
        <v>400</v>
      </c>
      <c r="B158" s="21" t="s">
        <v>817</v>
      </c>
      <c r="C158" s="21" t="s">
        <v>426</v>
      </c>
      <c r="D158" s="21" t="s">
        <v>427</v>
      </c>
      <c r="E158" s="34" t="s">
        <v>825</v>
      </c>
      <c r="F158" s="21" t="s">
        <v>774</v>
      </c>
      <c r="G158" s="34" t="s">
        <v>210</v>
      </c>
      <c r="H158" s="21" t="s">
        <v>767</v>
      </c>
      <c r="I158" s="21" t="s">
        <v>432</v>
      </c>
      <c r="J158" s="34" t="s">
        <v>826</v>
      </c>
    </row>
    <row r="159" ht="18.75" customHeight="1" spans="1:10">
      <c r="A159" s="220" t="s">
        <v>400</v>
      </c>
      <c r="B159" s="21" t="s">
        <v>817</v>
      </c>
      <c r="C159" s="21" t="s">
        <v>426</v>
      </c>
      <c r="D159" s="21" t="s">
        <v>427</v>
      </c>
      <c r="E159" s="34" t="s">
        <v>827</v>
      </c>
      <c r="F159" s="21" t="s">
        <v>436</v>
      </c>
      <c r="G159" s="34" t="s">
        <v>828</v>
      </c>
      <c r="H159" s="21" t="s">
        <v>801</v>
      </c>
      <c r="I159" s="21" t="s">
        <v>432</v>
      </c>
      <c r="J159" s="34" t="s">
        <v>829</v>
      </c>
    </row>
    <row r="160" ht="18.75" customHeight="1" spans="1:10">
      <c r="A160" s="220" t="s">
        <v>400</v>
      </c>
      <c r="B160" s="21" t="s">
        <v>817</v>
      </c>
      <c r="C160" s="21" t="s">
        <v>426</v>
      </c>
      <c r="D160" s="21" t="s">
        <v>434</v>
      </c>
      <c r="E160" s="34" t="s">
        <v>830</v>
      </c>
      <c r="F160" s="21" t="s">
        <v>436</v>
      </c>
      <c r="G160" s="34" t="s">
        <v>442</v>
      </c>
      <c r="H160" s="21" t="s">
        <v>438</v>
      </c>
      <c r="I160" s="21" t="s">
        <v>432</v>
      </c>
      <c r="J160" s="34" t="s">
        <v>831</v>
      </c>
    </row>
    <row r="161" ht="18.75" customHeight="1" spans="1:10">
      <c r="A161" s="220" t="s">
        <v>400</v>
      </c>
      <c r="B161" s="21" t="s">
        <v>817</v>
      </c>
      <c r="C161" s="21" t="s">
        <v>426</v>
      </c>
      <c r="D161" s="21" t="s">
        <v>434</v>
      </c>
      <c r="E161" s="34" t="s">
        <v>832</v>
      </c>
      <c r="F161" s="21" t="s">
        <v>436</v>
      </c>
      <c r="G161" s="34" t="s">
        <v>833</v>
      </c>
      <c r="H161" s="21" t="s">
        <v>500</v>
      </c>
      <c r="I161" s="21" t="s">
        <v>453</v>
      </c>
      <c r="J161" s="34" t="s">
        <v>834</v>
      </c>
    </row>
    <row r="162" ht="18.75" customHeight="1" spans="1:10">
      <c r="A162" s="220" t="s">
        <v>400</v>
      </c>
      <c r="B162" s="21" t="s">
        <v>817</v>
      </c>
      <c r="C162" s="21" t="s">
        <v>426</v>
      </c>
      <c r="D162" s="21" t="s">
        <v>440</v>
      </c>
      <c r="E162" s="34" t="s">
        <v>835</v>
      </c>
      <c r="F162" s="21" t="s">
        <v>429</v>
      </c>
      <c r="G162" s="34" t="s">
        <v>529</v>
      </c>
      <c r="H162" s="21" t="s">
        <v>438</v>
      </c>
      <c r="I162" s="21" t="s">
        <v>432</v>
      </c>
      <c r="J162" s="34" t="s">
        <v>836</v>
      </c>
    </row>
    <row r="163" ht="18.75" customHeight="1" spans="1:10">
      <c r="A163" s="220" t="s">
        <v>400</v>
      </c>
      <c r="B163" s="21" t="s">
        <v>817</v>
      </c>
      <c r="C163" s="21" t="s">
        <v>449</v>
      </c>
      <c r="D163" s="21" t="s">
        <v>505</v>
      </c>
      <c r="E163" s="34" t="s">
        <v>837</v>
      </c>
      <c r="F163" s="21" t="s">
        <v>436</v>
      </c>
      <c r="G163" s="34" t="s">
        <v>838</v>
      </c>
      <c r="H163" s="21" t="s">
        <v>500</v>
      </c>
      <c r="I163" s="21" t="s">
        <v>453</v>
      </c>
      <c r="J163" s="34" t="s">
        <v>839</v>
      </c>
    </row>
    <row r="164" ht="18.75" customHeight="1" spans="1:10">
      <c r="A164" s="220" t="s">
        <v>400</v>
      </c>
      <c r="B164" s="21" t="s">
        <v>817</v>
      </c>
      <c r="C164" s="21" t="s">
        <v>460</v>
      </c>
      <c r="D164" s="21" t="s">
        <v>461</v>
      </c>
      <c r="E164" s="34" t="s">
        <v>462</v>
      </c>
      <c r="F164" s="21" t="s">
        <v>429</v>
      </c>
      <c r="G164" s="34" t="s">
        <v>529</v>
      </c>
      <c r="H164" s="21" t="s">
        <v>438</v>
      </c>
      <c r="I164" s="21" t="s">
        <v>432</v>
      </c>
      <c r="J164" s="34" t="s">
        <v>840</v>
      </c>
    </row>
    <row r="165" ht="18.75" customHeight="1" spans="1:10">
      <c r="A165" s="220" t="s">
        <v>406</v>
      </c>
      <c r="B165" s="21" t="s">
        <v>841</v>
      </c>
      <c r="C165" s="21" t="s">
        <v>426</v>
      </c>
      <c r="D165" s="21" t="s">
        <v>427</v>
      </c>
      <c r="E165" s="34" t="s">
        <v>842</v>
      </c>
      <c r="F165" s="21" t="s">
        <v>429</v>
      </c>
      <c r="G165" s="34" t="s">
        <v>843</v>
      </c>
      <c r="H165" s="21" t="s">
        <v>844</v>
      </c>
      <c r="I165" s="21" t="s">
        <v>432</v>
      </c>
      <c r="J165" s="34" t="s">
        <v>845</v>
      </c>
    </row>
    <row r="166" ht="18.75" customHeight="1" spans="1:10">
      <c r="A166" s="220" t="s">
        <v>406</v>
      </c>
      <c r="B166" s="21" t="s">
        <v>846</v>
      </c>
      <c r="C166" s="21" t="s">
        <v>426</v>
      </c>
      <c r="D166" s="21" t="s">
        <v>427</v>
      </c>
      <c r="E166" s="34" t="s">
        <v>847</v>
      </c>
      <c r="F166" s="21" t="s">
        <v>429</v>
      </c>
      <c r="G166" s="34" t="s">
        <v>210</v>
      </c>
      <c r="H166" s="21" t="s">
        <v>438</v>
      </c>
      <c r="I166" s="21" t="s">
        <v>432</v>
      </c>
      <c r="J166" s="34" t="s">
        <v>848</v>
      </c>
    </row>
    <row r="167" ht="18.75" customHeight="1" spans="1:10">
      <c r="A167" s="220" t="s">
        <v>406</v>
      </c>
      <c r="B167" s="21" t="s">
        <v>846</v>
      </c>
      <c r="C167" s="21" t="s">
        <v>426</v>
      </c>
      <c r="D167" s="21" t="s">
        <v>427</v>
      </c>
      <c r="E167" s="34" t="s">
        <v>849</v>
      </c>
      <c r="F167" s="21" t="s">
        <v>436</v>
      </c>
      <c r="G167" s="34" t="s">
        <v>850</v>
      </c>
      <c r="H167" s="21" t="s">
        <v>801</v>
      </c>
      <c r="I167" s="21" t="s">
        <v>432</v>
      </c>
      <c r="J167" s="34" t="s">
        <v>851</v>
      </c>
    </row>
    <row r="168" ht="18.75" customHeight="1" spans="1:10">
      <c r="A168" s="220" t="s">
        <v>406</v>
      </c>
      <c r="B168" s="21" t="s">
        <v>846</v>
      </c>
      <c r="C168" s="21" t="s">
        <v>426</v>
      </c>
      <c r="D168" s="21" t="s">
        <v>427</v>
      </c>
      <c r="E168" s="34" t="s">
        <v>822</v>
      </c>
      <c r="F168" s="21" t="s">
        <v>429</v>
      </c>
      <c r="G168" s="34" t="s">
        <v>843</v>
      </c>
      <c r="H168" s="21" t="s">
        <v>767</v>
      </c>
      <c r="I168" s="21" t="s">
        <v>432</v>
      </c>
      <c r="J168" s="34" t="s">
        <v>852</v>
      </c>
    </row>
    <row r="169" ht="18.75" customHeight="1" spans="1:10">
      <c r="A169" s="220" t="s">
        <v>406</v>
      </c>
      <c r="B169" s="21" t="s">
        <v>846</v>
      </c>
      <c r="C169" s="21" t="s">
        <v>426</v>
      </c>
      <c r="D169" s="21" t="s">
        <v>427</v>
      </c>
      <c r="E169" s="34" t="s">
        <v>853</v>
      </c>
      <c r="F169" s="21" t="s">
        <v>429</v>
      </c>
      <c r="G169" s="34" t="s">
        <v>529</v>
      </c>
      <c r="H169" s="21" t="s">
        <v>438</v>
      </c>
      <c r="I169" s="21" t="s">
        <v>432</v>
      </c>
      <c r="J169" s="34" t="s">
        <v>854</v>
      </c>
    </row>
    <row r="170" ht="18.75" customHeight="1" spans="1:10">
      <c r="A170" s="220" t="s">
        <v>406</v>
      </c>
      <c r="B170" s="21" t="s">
        <v>846</v>
      </c>
      <c r="C170" s="21" t="s">
        <v>426</v>
      </c>
      <c r="D170" s="21" t="s">
        <v>434</v>
      </c>
      <c r="E170" s="34" t="s">
        <v>855</v>
      </c>
      <c r="F170" s="21" t="s">
        <v>436</v>
      </c>
      <c r="G170" s="34" t="s">
        <v>856</v>
      </c>
      <c r="H170" s="21" t="s">
        <v>500</v>
      </c>
      <c r="I170" s="21" t="s">
        <v>453</v>
      </c>
      <c r="J170" s="34" t="s">
        <v>857</v>
      </c>
    </row>
    <row r="171" ht="18.75" customHeight="1" spans="1:10">
      <c r="A171" s="220" t="s">
        <v>406</v>
      </c>
      <c r="B171" s="21" t="s">
        <v>846</v>
      </c>
      <c r="C171" s="21" t="s">
        <v>426</v>
      </c>
      <c r="D171" s="21" t="s">
        <v>440</v>
      </c>
      <c r="E171" s="34" t="s">
        <v>858</v>
      </c>
      <c r="F171" s="21" t="s">
        <v>774</v>
      </c>
      <c r="G171" s="34" t="s">
        <v>859</v>
      </c>
      <c r="H171" s="21" t="s">
        <v>500</v>
      </c>
      <c r="I171" s="21" t="s">
        <v>453</v>
      </c>
      <c r="J171" s="34" t="s">
        <v>860</v>
      </c>
    </row>
    <row r="172" ht="18.75" customHeight="1" spans="1:10">
      <c r="A172" s="220" t="s">
        <v>406</v>
      </c>
      <c r="B172" s="21" t="s">
        <v>846</v>
      </c>
      <c r="C172" s="21" t="s">
        <v>449</v>
      </c>
      <c r="D172" s="21" t="s">
        <v>450</v>
      </c>
      <c r="E172" s="34" t="s">
        <v>861</v>
      </c>
      <c r="F172" s="21" t="s">
        <v>436</v>
      </c>
      <c r="G172" s="34" t="s">
        <v>862</v>
      </c>
      <c r="H172" s="21" t="s">
        <v>500</v>
      </c>
      <c r="I172" s="21" t="s">
        <v>453</v>
      </c>
      <c r="J172" s="34" t="s">
        <v>863</v>
      </c>
    </row>
    <row r="173" ht="18.75" customHeight="1" spans="1:10">
      <c r="A173" s="220" t="s">
        <v>406</v>
      </c>
      <c r="B173" s="21" t="s">
        <v>846</v>
      </c>
      <c r="C173" s="21" t="s">
        <v>449</v>
      </c>
      <c r="D173" s="21" t="s">
        <v>505</v>
      </c>
      <c r="E173" s="34" t="s">
        <v>864</v>
      </c>
      <c r="F173" s="21" t="s">
        <v>436</v>
      </c>
      <c r="G173" s="34" t="s">
        <v>865</v>
      </c>
      <c r="H173" s="21" t="s">
        <v>500</v>
      </c>
      <c r="I173" s="21" t="s">
        <v>453</v>
      </c>
      <c r="J173" s="34" t="s">
        <v>866</v>
      </c>
    </row>
    <row r="174" ht="18.75" customHeight="1" spans="1:10">
      <c r="A174" s="220" t="s">
        <v>406</v>
      </c>
      <c r="B174" s="21" t="s">
        <v>846</v>
      </c>
      <c r="C174" s="21" t="s">
        <v>460</v>
      </c>
      <c r="D174" s="21" t="s">
        <v>461</v>
      </c>
      <c r="E174" s="34" t="s">
        <v>657</v>
      </c>
      <c r="F174" s="21" t="s">
        <v>436</v>
      </c>
      <c r="G174" s="34" t="s">
        <v>529</v>
      </c>
      <c r="H174" s="21" t="s">
        <v>438</v>
      </c>
      <c r="I174" s="21" t="s">
        <v>453</v>
      </c>
      <c r="J174" s="34" t="s">
        <v>867</v>
      </c>
    </row>
    <row r="175" ht="18.75" customHeight="1" spans="1:10">
      <c r="A175" s="220" t="s">
        <v>410</v>
      </c>
      <c r="B175" s="21" t="s">
        <v>868</v>
      </c>
      <c r="C175" s="21" t="s">
        <v>426</v>
      </c>
      <c r="D175" s="21" t="s">
        <v>427</v>
      </c>
      <c r="E175" s="34" t="s">
        <v>869</v>
      </c>
      <c r="F175" s="21" t="s">
        <v>436</v>
      </c>
      <c r="G175" s="34" t="s">
        <v>870</v>
      </c>
      <c r="H175" s="21" t="s">
        <v>601</v>
      </c>
      <c r="I175" s="21" t="s">
        <v>432</v>
      </c>
      <c r="J175" s="34" t="s">
        <v>871</v>
      </c>
    </row>
    <row r="176" ht="18.75" customHeight="1" spans="1:10">
      <c r="A176" s="220" t="s">
        <v>410</v>
      </c>
      <c r="B176" s="21" t="s">
        <v>872</v>
      </c>
      <c r="C176" s="21" t="s">
        <v>426</v>
      </c>
      <c r="D176" s="21" t="s">
        <v>427</v>
      </c>
      <c r="E176" s="34" t="s">
        <v>873</v>
      </c>
      <c r="F176" s="21" t="s">
        <v>429</v>
      </c>
      <c r="G176" s="34" t="s">
        <v>874</v>
      </c>
      <c r="H176" s="21" t="s">
        <v>431</v>
      </c>
      <c r="I176" s="21" t="s">
        <v>432</v>
      </c>
      <c r="J176" s="34" t="s">
        <v>875</v>
      </c>
    </row>
    <row r="177" ht="18.75" customHeight="1" spans="1:10">
      <c r="A177" s="220" t="s">
        <v>410</v>
      </c>
      <c r="B177" s="21" t="s">
        <v>872</v>
      </c>
      <c r="C177" s="21" t="s">
        <v>426</v>
      </c>
      <c r="D177" s="21" t="s">
        <v>427</v>
      </c>
      <c r="E177" s="34" t="s">
        <v>876</v>
      </c>
      <c r="F177" s="21" t="s">
        <v>429</v>
      </c>
      <c r="G177" s="34" t="s">
        <v>757</v>
      </c>
      <c r="H177" s="21" t="s">
        <v>877</v>
      </c>
      <c r="I177" s="21" t="s">
        <v>432</v>
      </c>
      <c r="J177" s="34" t="s">
        <v>878</v>
      </c>
    </row>
    <row r="178" ht="18.75" customHeight="1" spans="1:10">
      <c r="A178" s="220" t="s">
        <v>410</v>
      </c>
      <c r="B178" s="21" t="s">
        <v>872</v>
      </c>
      <c r="C178" s="21" t="s">
        <v>426</v>
      </c>
      <c r="D178" s="21" t="s">
        <v>427</v>
      </c>
      <c r="E178" s="34" t="s">
        <v>879</v>
      </c>
      <c r="F178" s="21" t="s">
        <v>436</v>
      </c>
      <c r="G178" s="34" t="s">
        <v>207</v>
      </c>
      <c r="H178" s="21" t="s">
        <v>880</v>
      </c>
      <c r="I178" s="21" t="s">
        <v>432</v>
      </c>
      <c r="J178" s="34" t="s">
        <v>881</v>
      </c>
    </row>
    <row r="179" ht="18.75" customHeight="1" spans="1:10">
      <c r="A179" s="220" t="s">
        <v>410</v>
      </c>
      <c r="B179" s="21" t="s">
        <v>872</v>
      </c>
      <c r="C179" s="21" t="s">
        <v>426</v>
      </c>
      <c r="D179" s="21" t="s">
        <v>434</v>
      </c>
      <c r="E179" s="34" t="s">
        <v>882</v>
      </c>
      <c r="F179" s="21" t="s">
        <v>436</v>
      </c>
      <c r="G179" s="34" t="s">
        <v>442</v>
      </c>
      <c r="H179" s="21" t="s">
        <v>438</v>
      </c>
      <c r="I179" s="21" t="s">
        <v>432</v>
      </c>
      <c r="J179" s="34" t="s">
        <v>883</v>
      </c>
    </row>
    <row r="180" ht="18.75" customHeight="1" spans="1:10">
      <c r="A180" s="220" t="s">
        <v>410</v>
      </c>
      <c r="B180" s="21" t="s">
        <v>872</v>
      </c>
      <c r="C180" s="21" t="s">
        <v>426</v>
      </c>
      <c r="D180" s="21" t="s">
        <v>434</v>
      </c>
      <c r="E180" s="34" t="s">
        <v>884</v>
      </c>
      <c r="F180" s="21" t="s">
        <v>429</v>
      </c>
      <c r="G180" s="34" t="s">
        <v>529</v>
      </c>
      <c r="H180" s="21" t="s">
        <v>438</v>
      </c>
      <c r="I180" s="21" t="s">
        <v>432</v>
      </c>
      <c r="J180" s="34" t="s">
        <v>885</v>
      </c>
    </row>
    <row r="181" ht="18.75" customHeight="1" spans="1:10">
      <c r="A181" s="220" t="s">
        <v>410</v>
      </c>
      <c r="B181" s="21" t="s">
        <v>872</v>
      </c>
      <c r="C181" s="21" t="s">
        <v>426</v>
      </c>
      <c r="D181" s="21" t="s">
        <v>434</v>
      </c>
      <c r="E181" s="34" t="s">
        <v>886</v>
      </c>
      <c r="F181" s="21" t="s">
        <v>429</v>
      </c>
      <c r="G181" s="34" t="s">
        <v>529</v>
      </c>
      <c r="H181" s="21" t="s">
        <v>438</v>
      </c>
      <c r="I181" s="21" t="s">
        <v>432</v>
      </c>
      <c r="J181" s="34" t="s">
        <v>887</v>
      </c>
    </row>
    <row r="182" ht="18.75" customHeight="1" spans="1:10">
      <c r="A182" s="220" t="s">
        <v>410</v>
      </c>
      <c r="B182" s="21" t="s">
        <v>872</v>
      </c>
      <c r="C182" s="21" t="s">
        <v>426</v>
      </c>
      <c r="D182" s="21" t="s">
        <v>440</v>
      </c>
      <c r="E182" s="34" t="s">
        <v>888</v>
      </c>
      <c r="F182" s="21" t="s">
        <v>436</v>
      </c>
      <c r="G182" s="34" t="s">
        <v>442</v>
      </c>
      <c r="H182" s="21" t="s">
        <v>438</v>
      </c>
      <c r="I182" s="21" t="s">
        <v>432</v>
      </c>
      <c r="J182" s="34" t="s">
        <v>889</v>
      </c>
    </row>
    <row r="183" ht="18.75" customHeight="1" spans="1:10">
      <c r="A183" s="220" t="s">
        <v>410</v>
      </c>
      <c r="B183" s="21" t="s">
        <v>872</v>
      </c>
      <c r="C183" s="21" t="s">
        <v>426</v>
      </c>
      <c r="D183" s="21" t="s">
        <v>440</v>
      </c>
      <c r="E183" s="34" t="s">
        <v>890</v>
      </c>
      <c r="F183" s="21" t="s">
        <v>429</v>
      </c>
      <c r="G183" s="34" t="s">
        <v>529</v>
      </c>
      <c r="H183" s="21" t="s">
        <v>438</v>
      </c>
      <c r="I183" s="21" t="s">
        <v>432</v>
      </c>
      <c r="J183" s="34" t="s">
        <v>891</v>
      </c>
    </row>
    <row r="184" ht="18.75" customHeight="1" spans="1:10">
      <c r="A184" s="220" t="s">
        <v>410</v>
      </c>
      <c r="B184" s="21" t="s">
        <v>872</v>
      </c>
      <c r="C184" s="21" t="s">
        <v>449</v>
      </c>
      <c r="D184" s="21" t="s">
        <v>450</v>
      </c>
      <c r="E184" s="34" t="s">
        <v>451</v>
      </c>
      <c r="F184" s="21" t="s">
        <v>429</v>
      </c>
      <c r="G184" s="34" t="s">
        <v>874</v>
      </c>
      <c r="H184" s="21" t="s">
        <v>431</v>
      </c>
      <c r="I184" s="21" t="s">
        <v>432</v>
      </c>
      <c r="J184" s="34" t="s">
        <v>478</v>
      </c>
    </row>
    <row r="185" ht="18.75" customHeight="1" spans="1:10">
      <c r="A185" s="220" t="s">
        <v>410</v>
      </c>
      <c r="B185" s="21" t="s">
        <v>872</v>
      </c>
      <c r="C185" s="21" t="s">
        <v>449</v>
      </c>
      <c r="D185" s="21" t="s">
        <v>455</v>
      </c>
      <c r="E185" s="34" t="s">
        <v>892</v>
      </c>
      <c r="F185" s="21" t="s">
        <v>436</v>
      </c>
      <c r="G185" s="34" t="s">
        <v>892</v>
      </c>
      <c r="H185" s="21" t="s">
        <v>481</v>
      </c>
      <c r="I185" s="21" t="s">
        <v>453</v>
      </c>
      <c r="J185" s="34" t="s">
        <v>893</v>
      </c>
    </row>
    <row r="186" ht="18.75" customHeight="1" spans="1:10">
      <c r="A186" s="220" t="s">
        <v>410</v>
      </c>
      <c r="B186" s="21" t="s">
        <v>872</v>
      </c>
      <c r="C186" s="21" t="s">
        <v>460</v>
      </c>
      <c r="D186" s="21" t="s">
        <v>461</v>
      </c>
      <c r="E186" s="34" t="s">
        <v>894</v>
      </c>
      <c r="F186" s="21" t="s">
        <v>429</v>
      </c>
      <c r="G186" s="34" t="s">
        <v>529</v>
      </c>
      <c r="H186" s="21" t="s">
        <v>438</v>
      </c>
      <c r="I186" s="21" t="s">
        <v>432</v>
      </c>
      <c r="J186" s="34" t="s">
        <v>895</v>
      </c>
    </row>
    <row r="187" ht="18.75" customHeight="1" spans="1:10">
      <c r="A187" s="220" t="s">
        <v>412</v>
      </c>
      <c r="B187" s="21" t="s">
        <v>896</v>
      </c>
      <c r="C187" s="21" t="s">
        <v>426</v>
      </c>
      <c r="D187" s="21" t="s">
        <v>427</v>
      </c>
      <c r="E187" s="34" t="s">
        <v>897</v>
      </c>
      <c r="F187" s="21" t="s">
        <v>429</v>
      </c>
      <c r="G187" s="34" t="s">
        <v>898</v>
      </c>
      <c r="H187" s="21" t="s">
        <v>899</v>
      </c>
      <c r="I187" s="21" t="s">
        <v>432</v>
      </c>
      <c r="J187" s="34" t="s">
        <v>900</v>
      </c>
    </row>
    <row r="188" ht="18.75" customHeight="1" spans="1:10">
      <c r="A188" s="220" t="s">
        <v>412</v>
      </c>
      <c r="B188" s="21" t="s">
        <v>896</v>
      </c>
      <c r="C188" s="21" t="s">
        <v>426</v>
      </c>
      <c r="D188" s="21" t="s">
        <v>427</v>
      </c>
      <c r="E188" s="34" t="s">
        <v>901</v>
      </c>
      <c r="F188" s="21" t="s">
        <v>429</v>
      </c>
      <c r="G188" s="34" t="s">
        <v>902</v>
      </c>
      <c r="H188" s="21" t="s">
        <v>903</v>
      </c>
      <c r="I188" s="21" t="s">
        <v>432</v>
      </c>
      <c r="J188" s="34" t="s">
        <v>904</v>
      </c>
    </row>
    <row r="189" ht="18.75" customHeight="1" spans="1:10">
      <c r="A189" s="220" t="s">
        <v>412</v>
      </c>
      <c r="B189" s="21" t="s">
        <v>896</v>
      </c>
      <c r="C189" s="21" t="s">
        <v>426</v>
      </c>
      <c r="D189" s="21" t="s">
        <v>440</v>
      </c>
      <c r="E189" s="34" t="s">
        <v>905</v>
      </c>
      <c r="F189" s="21" t="s">
        <v>436</v>
      </c>
      <c r="G189" s="34" t="s">
        <v>209</v>
      </c>
      <c r="H189" s="21" t="s">
        <v>458</v>
      </c>
      <c r="I189" s="21" t="s">
        <v>432</v>
      </c>
      <c r="J189" s="34" t="s">
        <v>906</v>
      </c>
    </row>
    <row r="190" ht="18.75" customHeight="1" spans="1:10">
      <c r="A190" s="220" t="s">
        <v>412</v>
      </c>
      <c r="B190" s="21" t="s">
        <v>896</v>
      </c>
      <c r="C190" s="21" t="s">
        <v>426</v>
      </c>
      <c r="D190" s="21" t="s">
        <v>444</v>
      </c>
      <c r="E190" s="34" t="s">
        <v>907</v>
      </c>
      <c r="F190" s="21" t="s">
        <v>436</v>
      </c>
      <c r="G190" s="34" t="s">
        <v>908</v>
      </c>
      <c r="H190" s="21" t="s">
        <v>899</v>
      </c>
      <c r="I190" s="21" t="s">
        <v>432</v>
      </c>
      <c r="J190" s="34" t="s">
        <v>909</v>
      </c>
    </row>
    <row r="191" ht="18.75" customHeight="1" spans="1:10">
      <c r="A191" s="220" t="s">
        <v>412</v>
      </c>
      <c r="B191" s="21" t="s">
        <v>896</v>
      </c>
      <c r="C191" s="21" t="s">
        <v>449</v>
      </c>
      <c r="D191" s="21" t="s">
        <v>450</v>
      </c>
      <c r="E191" s="34" t="s">
        <v>910</v>
      </c>
      <c r="F191" s="21" t="s">
        <v>436</v>
      </c>
      <c r="G191" s="34" t="s">
        <v>503</v>
      </c>
      <c r="H191" s="21" t="s">
        <v>481</v>
      </c>
      <c r="I191" s="21" t="s">
        <v>453</v>
      </c>
      <c r="J191" s="34" t="s">
        <v>911</v>
      </c>
    </row>
    <row r="192" ht="18.75" customHeight="1" spans="1:10">
      <c r="A192" s="220" t="s">
        <v>412</v>
      </c>
      <c r="B192" s="21" t="s">
        <v>896</v>
      </c>
      <c r="C192" s="21" t="s">
        <v>460</v>
      </c>
      <c r="D192" s="21" t="s">
        <v>461</v>
      </c>
      <c r="E192" s="34" t="s">
        <v>912</v>
      </c>
      <c r="F192" s="21" t="s">
        <v>429</v>
      </c>
      <c r="G192" s="34" t="s">
        <v>484</v>
      </c>
      <c r="H192" s="21" t="s">
        <v>438</v>
      </c>
      <c r="I192" s="21" t="s">
        <v>432</v>
      </c>
      <c r="J192" s="34" t="s">
        <v>913</v>
      </c>
    </row>
    <row r="193" ht="18.75" customHeight="1" spans="1:10">
      <c r="A193" s="220" t="s">
        <v>402</v>
      </c>
      <c r="B193" s="21" t="s">
        <v>914</v>
      </c>
      <c r="C193" s="21" t="s">
        <v>426</v>
      </c>
      <c r="D193" s="21" t="s">
        <v>427</v>
      </c>
      <c r="E193" s="34" t="s">
        <v>915</v>
      </c>
      <c r="F193" s="21" t="s">
        <v>429</v>
      </c>
      <c r="G193" s="34" t="s">
        <v>819</v>
      </c>
      <c r="H193" s="21" t="s">
        <v>458</v>
      </c>
      <c r="I193" s="21" t="s">
        <v>432</v>
      </c>
      <c r="J193" s="34" t="s">
        <v>916</v>
      </c>
    </row>
    <row r="194" ht="18.75" customHeight="1" spans="1:10">
      <c r="A194" s="220" t="s">
        <v>402</v>
      </c>
      <c r="B194" s="21" t="s">
        <v>914</v>
      </c>
      <c r="C194" s="21" t="s">
        <v>426</v>
      </c>
      <c r="D194" s="21" t="s">
        <v>427</v>
      </c>
      <c r="E194" s="34" t="s">
        <v>917</v>
      </c>
      <c r="F194" s="21" t="s">
        <v>436</v>
      </c>
      <c r="G194" s="34" t="s">
        <v>918</v>
      </c>
      <c r="H194" s="21" t="s">
        <v>801</v>
      </c>
      <c r="I194" s="21" t="s">
        <v>432</v>
      </c>
      <c r="J194" s="34" t="s">
        <v>919</v>
      </c>
    </row>
    <row r="195" ht="18.75" customHeight="1" spans="1:10">
      <c r="A195" s="220" t="s">
        <v>402</v>
      </c>
      <c r="B195" s="21" t="s">
        <v>914</v>
      </c>
      <c r="C195" s="21" t="s">
        <v>426</v>
      </c>
      <c r="D195" s="21" t="s">
        <v>427</v>
      </c>
      <c r="E195" s="34" t="s">
        <v>920</v>
      </c>
      <c r="F195" s="21" t="s">
        <v>774</v>
      </c>
      <c r="G195" s="34" t="s">
        <v>210</v>
      </c>
      <c r="H195" s="21" t="s">
        <v>767</v>
      </c>
      <c r="I195" s="21" t="s">
        <v>432</v>
      </c>
      <c r="J195" s="34" t="s">
        <v>921</v>
      </c>
    </row>
    <row r="196" ht="18.75" customHeight="1" spans="1:10">
      <c r="A196" s="220" t="s">
        <v>402</v>
      </c>
      <c r="B196" s="21" t="s">
        <v>914</v>
      </c>
      <c r="C196" s="21" t="s">
        <v>426</v>
      </c>
      <c r="D196" s="21" t="s">
        <v>427</v>
      </c>
      <c r="E196" s="34" t="s">
        <v>822</v>
      </c>
      <c r="F196" s="21" t="s">
        <v>429</v>
      </c>
      <c r="G196" s="34" t="s">
        <v>922</v>
      </c>
      <c r="H196" s="21" t="s">
        <v>767</v>
      </c>
      <c r="I196" s="21" t="s">
        <v>432</v>
      </c>
      <c r="J196" s="34" t="s">
        <v>923</v>
      </c>
    </row>
    <row r="197" ht="18.75" customHeight="1" spans="1:10">
      <c r="A197" s="220" t="s">
        <v>402</v>
      </c>
      <c r="B197" s="21" t="s">
        <v>914</v>
      </c>
      <c r="C197" s="21" t="s">
        <v>426</v>
      </c>
      <c r="D197" s="21" t="s">
        <v>427</v>
      </c>
      <c r="E197" s="34" t="s">
        <v>924</v>
      </c>
      <c r="F197" s="21" t="s">
        <v>429</v>
      </c>
      <c r="G197" s="34" t="s">
        <v>922</v>
      </c>
      <c r="H197" s="21" t="s">
        <v>767</v>
      </c>
      <c r="I197" s="21" t="s">
        <v>432</v>
      </c>
      <c r="J197" s="34" t="s">
        <v>925</v>
      </c>
    </row>
    <row r="198" ht="18.75" customHeight="1" spans="1:10">
      <c r="A198" s="220" t="s">
        <v>402</v>
      </c>
      <c r="B198" s="21" t="s">
        <v>914</v>
      </c>
      <c r="C198" s="21" t="s">
        <v>426</v>
      </c>
      <c r="D198" s="21" t="s">
        <v>434</v>
      </c>
      <c r="E198" s="34" t="s">
        <v>926</v>
      </c>
      <c r="F198" s="21" t="s">
        <v>429</v>
      </c>
      <c r="G198" s="34" t="s">
        <v>529</v>
      </c>
      <c r="H198" s="21" t="s">
        <v>438</v>
      </c>
      <c r="I198" s="21" t="s">
        <v>453</v>
      </c>
      <c r="J198" s="34" t="s">
        <v>927</v>
      </c>
    </row>
    <row r="199" ht="18.75" customHeight="1" spans="1:10">
      <c r="A199" s="220" t="s">
        <v>402</v>
      </c>
      <c r="B199" s="21" t="s">
        <v>914</v>
      </c>
      <c r="C199" s="21" t="s">
        <v>449</v>
      </c>
      <c r="D199" s="21" t="s">
        <v>450</v>
      </c>
      <c r="E199" s="34" t="s">
        <v>928</v>
      </c>
      <c r="F199" s="21" t="s">
        <v>436</v>
      </c>
      <c r="G199" s="34" t="s">
        <v>838</v>
      </c>
      <c r="H199" s="21" t="s">
        <v>500</v>
      </c>
      <c r="I199" s="21" t="s">
        <v>453</v>
      </c>
      <c r="J199" s="34" t="s">
        <v>929</v>
      </c>
    </row>
    <row r="200" ht="18.75" customHeight="1" spans="1:10">
      <c r="A200" s="220" t="s">
        <v>402</v>
      </c>
      <c r="B200" s="21" t="s">
        <v>914</v>
      </c>
      <c r="C200" s="21" t="s">
        <v>449</v>
      </c>
      <c r="D200" s="21" t="s">
        <v>505</v>
      </c>
      <c r="E200" s="34" t="s">
        <v>930</v>
      </c>
      <c r="F200" s="21" t="s">
        <v>436</v>
      </c>
      <c r="G200" s="34" t="s">
        <v>931</v>
      </c>
      <c r="H200" s="21" t="s">
        <v>500</v>
      </c>
      <c r="I200" s="21" t="s">
        <v>453</v>
      </c>
      <c r="J200" s="34" t="s">
        <v>932</v>
      </c>
    </row>
    <row r="201" ht="18.75" customHeight="1" spans="1:10">
      <c r="A201" s="220" t="s">
        <v>402</v>
      </c>
      <c r="B201" s="21" t="s">
        <v>914</v>
      </c>
      <c r="C201" s="21" t="s">
        <v>460</v>
      </c>
      <c r="D201" s="21" t="s">
        <v>461</v>
      </c>
      <c r="E201" s="34" t="s">
        <v>462</v>
      </c>
      <c r="F201" s="21" t="s">
        <v>436</v>
      </c>
      <c r="G201" s="34" t="s">
        <v>933</v>
      </c>
      <c r="H201" s="21" t="s">
        <v>458</v>
      </c>
      <c r="I201" s="21" t="s">
        <v>432</v>
      </c>
      <c r="J201" s="34" t="s">
        <v>840</v>
      </c>
    </row>
  </sheetData>
  <mergeCells count="52">
    <mergeCell ref="A2:J2"/>
    <mergeCell ref="A3:H3"/>
    <mergeCell ref="A8:A14"/>
    <mergeCell ref="A15:A21"/>
    <mergeCell ref="A22:A29"/>
    <mergeCell ref="A30:A37"/>
    <mergeCell ref="A38:A44"/>
    <mergeCell ref="A45:A51"/>
    <mergeCell ref="A52:A56"/>
    <mergeCell ref="A57:A61"/>
    <mergeCell ref="A62:A70"/>
    <mergeCell ref="A71:A75"/>
    <mergeCell ref="A76:A81"/>
    <mergeCell ref="A82:A90"/>
    <mergeCell ref="A91:A98"/>
    <mergeCell ref="A99:A104"/>
    <mergeCell ref="A105:A113"/>
    <mergeCell ref="A114:A120"/>
    <mergeCell ref="A121:A124"/>
    <mergeCell ref="A125:A134"/>
    <mergeCell ref="A136:A146"/>
    <mergeCell ref="A147:A155"/>
    <mergeCell ref="A156:A164"/>
    <mergeCell ref="A165:A174"/>
    <mergeCell ref="A175:A186"/>
    <mergeCell ref="A187:A192"/>
    <mergeCell ref="A193:A201"/>
    <mergeCell ref="B8:B14"/>
    <mergeCell ref="B15:B21"/>
    <mergeCell ref="B22:B29"/>
    <mergeCell ref="B30:B37"/>
    <mergeCell ref="B38:B44"/>
    <mergeCell ref="B45:B51"/>
    <mergeCell ref="B52:B56"/>
    <mergeCell ref="B57:B61"/>
    <mergeCell ref="B62:B70"/>
    <mergeCell ref="B71:B75"/>
    <mergeCell ref="B76:B81"/>
    <mergeCell ref="B82:B90"/>
    <mergeCell ref="B91:B98"/>
    <mergeCell ref="B99:B104"/>
    <mergeCell ref="B105:B113"/>
    <mergeCell ref="B114:B120"/>
    <mergeCell ref="B121:B124"/>
    <mergeCell ref="B125:B134"/>
    <mergeCell ref="B136:B146"/>
    <mergeCell ref="B147:B155"/>
    <mergeCell ref="B156:B164"/>
    <mergeCell ref="B165:B174"/>
    <mergeCell ref="B175:B186"/>
    <mergeCell ref="B187:B192"/>
    <mergeCell ref="B193:B201"/>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李晓</cp:lastModifiedBy>
  <dcterms:created xsi:type="dcterms:W3CDTF">2025-03-15T11:13:00Z</dcterms:created>
  <dcterms:modified xsi:type="dcterms:W3CDTF">2025-03-20T03:32:02Z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9A733C122F304F25983B1F6B52C13861_12</vt:lpwstr>
  </property>
  <property fmtid="{D5CDD505-2E9C-101B-9397-08002B2CF9AE}" pid="3" name="KSOProductBuildVer">
    <vt:lpwstr>2052-11.1.0.15319</vt:lpwstr>
  </property>
</Properties>
</file>