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7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部门基本支出预算表04!$A$1:$W$66</definedName>
    <definedName name="_xlnm._FilterDatabase" localSheetId="7" hidden="1">'部门项目支出预算表05-1'!$A$1:$W$44</definedName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<sst xmlns="http://schemas.openxmlformats.org/spreadsheetml/2006/main" count="1237" uniqueCount="421">
  <si>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</si>
  <si>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</si>
  <si>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</si>
  <si>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</si>
  <si>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</si>
  <si>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</si>
  <si>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</si>
  <si>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</si>
  <si>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</si>
  <si>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</si>
  <si>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</si>
  <si>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</si>
  <si>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</si>
  <si>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</si>
  <si>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</si>
  <si>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</si>
  <si>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</si>
  <si>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</si>
  <si>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</si>
  <si>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</si>
  <si>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</si>
  <si>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</si>
  <si>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</si>
  <si>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</si>
  <si>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</si>
  <si>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</si>
  <si>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</si>
  <si>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</si>
  <si>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</si>
  <si>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</si>
  <si>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</si>
  <si>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</si>
  <si>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</si>
  <si>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</si>
  <si>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</si>
  <si>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</si>
  <si>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</si>
  <si>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</si>
  <si>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</si>
  <si>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</si>
  <si>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</si>
  <si>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</si>
  <si>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</si>
  <si>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</si>
  <si>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</si>
  <si>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</si>
  <si>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</si>
  <si>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</si>
  <si>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</si>
  <si>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</si>
  <si>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</si>
  <si>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</si>
  <si>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</si>
  <si>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</si>
  <si>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</si>
  <si>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</si>
  <si>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</si>
  <si>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</si>
  <si>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</si>
  <si>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</si>
  <si>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</si>
  <si>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</si>
  <si>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</si>
  <si>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</si>
  <si>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</si>
  <si>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</si>
  <si>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</si>
  <si>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</si>
  <si>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</si>
  <si>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</si>
  <si>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105015</t>
  </si>
  <si>
    <t>临沧市临翔区凤翔街道中心校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</si>
  <si>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</si>
  <si>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</si>
  <si>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</si>
  <si>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</si>
  <si>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</si>
  <si>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</si>
  <si>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</si>
  <si>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</si>
  <si>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</si>
  <si>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</si>
  <si>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</si>
  <si>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</si>
  <si>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</si>
  <si>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</si>
  <si>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</si>
  <si>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</si>
  <si>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</si>
  <si>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</si>
  <si>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</si>
  <si>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</si>
  <si>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</si>
  <si>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</si>
  <si>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2050299</t>
  </si>
  <si>
    <t>其他普通教育支出</t>
  </si>
  <si>
    <t>20507</t>
  </si>
  <si>
    <t>特殊教育</t>
  </si>
  <si>
    <t>2050701</t>
  </si>
  <si>
    <t>特殊学校教育</t>
  </si>
  <si>
    <t>20509</t>
  </si>
  <si>
    <t>教育费附加安排的支出</t>
  </si>
  <si>
    <t>2050999</t>
  </si>
  <si>
    <t>其他教育费附加安排的支出</t>
  </si>
  <si>
    <t>20599</t>
  </si>
  <si>
    <t>其他教育支出</t>
  </si>
  <si>
    <t>2059999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</si>
  <si>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</si>
  <si>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</si>
  <si>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</si>
  <si>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</si>
  <si>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</si>
  <si>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</si>
  <si>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</si>
  <si>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</si>
  <si>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</si>
  <si>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</si>
  <si>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</si>
  <si>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</si>
  <si>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</si>
  <si>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</si>
  <si>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</si>
  <si>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</si>
  <si>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</si>
  <si>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</si>
  <si>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</si>
  <si>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</si>
  <si>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</si>
  <si>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</si>
  <si>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</si>
  <si>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</si>
  <si>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</si>
  <si>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</si>
  <si>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</si>
  <si>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</si>
  <si>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</si>
  <si>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</si>
  <si>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</si>
  <si>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</si>
  <si>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22960</t>
  </si>
  <si>
    <t>彩票公益金安排的支出</t>
  </si>
  <si>
    <t>2296099</t>
  </si>
  <si>
    <t>用于其他社会公益事业的彩票公益金支出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</si>
  <si>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</si>
  <si>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</si>
  <si>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</si>
  <si>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</si>
  <si>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</si>
  <si>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</si>
  <si>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</si>
  <si>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</si>
  <si>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</si>
  <si>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</si>
  <si>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</si>
  <si>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</si>
  <si>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</si>
  <si>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</si>
  <si>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</si>
  <si>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</si>
  <si>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</si>
  <si>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</si>
  <si>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</si>
  <si>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</si>
  <si>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</si>
  <si>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</si>
  <si>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</si>
  <si>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</si>
  <si>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</si>
  <si>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</si>
  <si>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</si>
  <si>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</si>
  <si>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</si>
  <si>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</si>
  <si>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</si>
  <si>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</si>
  <si>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</si>
  <si>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</si>
  <si>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</si>
  <si>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</si>
  <si>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</si>
  <si>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</si>
  <si>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</si>
  <si>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</si>
  <si>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</si>
  <si>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</si>
  <si>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</si>
  <si>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</si>
  <si>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</si>
  <si>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</si>
  <si>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</si>
  <si>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</si>
  <si>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</si>
  <si>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</si>
  <si>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</si>
  <si>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</si>
  <si>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</si>
  <si>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</si>
  <si>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</si>
  <si>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</si>
  <si>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</si>
  <si>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</si>
  <si>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</si>
  <si>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</si>
  <si>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</si>
  <si>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注：本单位不涉及此内容，所以公开空表。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</si>
  <si>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</si>
  <si>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</si>
  <si>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</si>
  <si>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</si>
  <si>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</si>
  <si>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</si>
  <si>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</si>
  <si>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</si>
  <si>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</si>
  <si>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</si>
  <si>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</si>
  <si>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</si>
  <si>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</si>
  <si>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</si>
  <si>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</si>
  <si>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</si>
  <si>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</si>
  <si>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</si>
  <si>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530902210000000019794</t>
  </si>
  <si>
    <t>事业人员支出工资</t>
  </si>
  <si>
    <t>30101</t>
  </si>
  <si>
    <t>基本工资</t>
  </si>
  <si>
    <t>30102</t>
  </si>
  <si>
    <t>津贴补贴</t>
  </si>
  <si>
    <t>530902231100001397421</t>
  </si>
  <si>
    <t>集中连片乡村教师生活补贴</t>
  </si>
  <si>
    <t>30107</t>
  </si>
  <si>
    <t>绩效工资</t>
  </si>
  <si>
    <t>530902231100001397420</t>
  </si>
  <si>
    <t>绩效工资（2017年提高标准部分）</t>
  </si>
  <si>
    <t>530902210000000019795</t>
  </si>
  <si>
    <t>社会保障缴费</t>
  </si>
  <si>
    <t>30108</t>
  </si>
  <si>
    <t>机关事业单位基本养老保险缴费</t>
  </si>
  <si>
    <t>30110</t>
  </si>
  <si>
    <t>职工基本医疗保险缴费</t>
  </si>
  <si>
    <t>2101101</t>
  </si>
  <si>
    <t>行政单位医疗</t>
  </si>
  <si>
    <t>30111</t>
  </si>
  <si>
    <t>公务员医疗补助缴费</t>
  </si>
  <si>
    <t>30112</t>
  </si>
  <si>
    <t>其他社会保障缴费</t>
  </si>
  <si>
    <t>530902210000000019796</t>
  </si>
  <si>
    <t>30113</t>
  </si>
  <si>
    <t>530902210000000019799</t>
  </si>
  <si>
    <t>一般公用经费</t>
  </si>
  <si>
    <t>30201</t>
  </si>
  <si>
    <t>办公费</t>
  </si>
  <si>
    <t>30202</t>
  </si>
  <si>
    <t>印刷费</t>
  </si>
  <si>
    <t>530902241100002506882</t>
  </si>
  <si>
    <t>学生营养改善计划工作人员</t>
  </si>
  <si>
    <t>30226</t>
  </si>
  <si>
    <t>劳务费</t>
  </si>
  <si>
    <t>530902241100002506617</t>
  </si>
  <si>
    <t>中小学安保人员</t>
  </si>
  <si>
    <t>530902210000000019798</t>
  </si>
  <si>
    <t>工会经费</t>
  </si>
  <si>
    <t>30228</t>
  </si>
  <si>
    <t>530902251100003806500</t>
  </si>
  <si>
    <t>福利费</t>
  </si>
  <si>
    <t>30229</t>
  </si>
  <si>
    <t>530902241100002317349</t>
  </si>
  <si>
    <t>原渠道发放退休费</t>
  </si>
  <si>
    <t>30302</t>
  </si>
  <si>
    <t>退休费</t>
  </si>
  <si>
    <t>530902210000000019797</t>
  </si>
  <si>
    <t>遗属补助</t>
  </si>
  <si>
    <t>30305</t>
  </si>
  <si>
    <t>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</si>
  <si>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</si>
  <si>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</si>
  <si>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</si>
  <si>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</si>
  <si>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</si>
  <si>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</si>
  <si>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</si>
  <si>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</si>
  <si>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</si>
  <si>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保教费等补助经费</t>
  </si>
  <si>
    <t>事业发展类</t>
  </si>
  <si>
    <t>530902231100001405639</t>
  </si>
  <si>
    <t>城乡义务教育补助（不足100人以下校点公用经费）专项资金</t>
  </si>
  <si>
    <t>民生类</t>
  </si>
  <si>
    <t>530902231100001736902</t>
  </si>
  <si>
    <t>30206</t>
  </si>
  <si>
    <t>电费</t>
  </si>
  <si>
    <t>城乡义务教育补助（公用经费）专项资金</t>
  </si>
  <si>
    <t>530902231100001736898</t>
  </si>
  <si>
    <t>31002</t>
  </si>
  <si>
    <t>办公设备购置</t>
  </si>
  <si>
    <t>城乡义务教育补助（生活补助）专项资金</t>
  </si>
  <si>
    <t>530902231100001736901</t>
  </si>
  <si>
    <t>城乡义务教育补助（特殊教育公用经费）专项资金</t>
  </si>
  <si>
    <t>530902231100001736917</t>
  </si>
  <si>
    <t>30205</t>
  </si>
  <si>
    <t>水费</t>
  </si>
  <si>
    <t>城乡义务教育公用经费</t>
  </si>
  <si>
    <t>530902241100003270855</t>
  </si>
  <si>
    <t>30207</t>
  </si>
  <si>
    <t>邮电费</t>
  </si>
  <si>
    <t>城乡义务教育营养改善资金</t>
  </si>
  <si>
    <t>530902241100003367755</t>
  </si>
  <si>
    <t>教育教学质量奖励专项资金</t>
  </si>
  <si>
    <t>530902241100003204542</t>
  </si>
  <si>
    <t>省级专项彩票公益金支持省级乡村学校少年宫项目资金</t>
  </si>
  <si>
    <t>530902221100001459596</t>
  </si>
  <si>
    <t>体彩公益金（乡村学校少年宫—新村中学）专款资金</t>
  </si>
  <si>
    <t>530902251100003790194</t>
  </si>
  <si>
    <t>义务教育课后服务补助资金</t>
  </si>
  <si>
    <t>530902231100002143100</t>
  </si>
  <si>
    <t>义务教育学校课后服务自有资金</t>
  </si>
  <si>
    <t>530902251100003873823</t>
  </si>
  <si>
    <t>义务教育优质均衡发展奖补资金</t>
  </si>
  <si>
    <t>530902241100003329762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</si>
  <si>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</si>
  <si>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</si>
  <si>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</si>
  <si>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</si>
  <si>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</si>
  <si>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</si>
  <si>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</si>
  <si>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</si>
  <si>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</si>
  <si>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</si>
  <si>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</si>
  <si>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落实立德树人根本任务，促进学生全面成长成才。服务社会，做好基础教育事业，满足学生和家长的需要。</t>
  </si>
  <si>
    <t>产出指标</t>
  </si>
  <si>
    <t>数量指标</t>
  </si>
  <si>
    <t>学生每天参加课后服务时长</t>
  </si>
  <si>
    <t>&gt;=</t>
  </si>
  <si>
    <t>小时</t>
  </si>
  <si>
    <t>定量指标</t>
  </si>
  <si>
    <t>学生每天实际参加课后服务时长</t>
  </si>
  <si>
    <t>参与课后服务学生</t>
  </si>
  <si>
    <t>90</t>
  </si>
  <si>
    <t>%</t>
  </si>
  <si>
    <t>实际参与课后服务学生</t>
  </si>
  <si>
    <t>质量指标</t>
  </si>
  <si>
    <t>教育教学质量</t>
  </si>
  <si>
    <t>=</t>
  </si>
  <si>
    <t>明显提升</t>
  </si>
  <si>
    <t>年</t>
  </si>
  <si>
    <t>教育教学质量实际提升情况</t>
  </si>
  <si>
    <t>效益指标</t>
  </si>
  <si>
    <t>可持续影响</t>
  </si>
  <si>
    <t>教育服务年度</t>
  </si>
  <si>
    <t>实际教育服务年度</t>
  </si>
  <si>
    <t>满意度指标</t>
  </si>
  <si>
    <t>服务对象满意度</t>
  </si>
  <si>
    <t>师生及家长满意度</t>
  </si>
  <si>
    <t>85</t>
  </si>
  <si>
    <t>师生及家长对课后服务满意度</t>
  </si>
  <si>
    <t>确保国民体质监测及社会体育指导培训工作能顺利开展。</t>
  </si>
  <si>
    <t>培训三级社会体育指导员人数</t>
  </si>
  <si>
    <t>70</t>
  </si>
  <si>
    <t>人</t>
  </si>
  <si>
    <t>实际培训三级社会体育指导员人数</t>
  </si>
  <si>
    <t>国民体质监测人数</t>
  </si>
  <si>
    <t>3600</t>
  </si>
  <si>
    <t>实际国民体质监测人数</t>
  </si>
  <si>
    <t>社会效益</t>
  </si>
  <si>
    <t>对促进我区全民健身事业发展的影响</t>
  </si>
  <si>
    <t>显著</t>
  </si>
  <si>
    <t>对促进我区全面健身事业发展的影响</t>
  </si>
  <si>
    <t>参加培训人员满意度</t>
  </si>
  <si>
    <t>按规定、标准每年收取公办幼儿保教费，开展2023年该项目共预计收取资金21万元，将用来弥补学校公用经费的不足，能有效改善办学条件、提高教育教学质量，对学校的发展将起到积极的推动作用。</t>
  </si>
  <si>
    <t>学前教育学生数</t>
  </si>
  <si>
    <t>390</t>
  </si>
  <si>
    <t>学前教育实际学生数</t>
  </si>
  <si>
    <t>能有效保障学前教育教学正常开展</t>
  </si>
  <si>
    <t>有效</t>
  </si>
  <si>
    <t>实际保障学前教育教学正常开展情况</t>
  </si>
  <si>
    <t>师生满意度</t>
  </si>
  <si>
    <t>95</t>
  </si>
  <si>
    <t>师生实际满意度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</si>
  <si>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</si>
  <si>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</si>
  <si>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</si>
  <si>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</si>
  <si>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</si>
  <si>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</si>
  <si>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</si>
  <si>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</si>
  <si>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</si>
  <si>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</si>
  <si>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</si>
  <si>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</si>
  <si>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</si>
  <si>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</si>
  <si>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</si>
  <si>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</si>
  <si>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</si>
  <si>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</si>
  <si>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</si>
  <si>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</si>
  <si>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</si>
  <si>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</si>
  <si>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注：根据现行财政管理体制，乡（镇、街道）作为区本级部门编制年初预算，所以无县对下专项转移支付情况。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</si>
  <si>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</si>
  <si>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</si>
  <si>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</si>
  <si>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</si>
  <si>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</si>
  <si>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</si>
  <si>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</si>
  <si>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</si>
  <si>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</si>
  <si>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注：本单位2025年无新增资产，所以此表为空表。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</si>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</sst>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9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5" fillId="0" borderId="11" xfId="0" applyFont="1" applyBorder="1" applyAlignment="1">
      <alignment horizontal="left" vertical="center" wrapText="1" indent="1"/>
      <protection locked="0"/>
    </xf>
    <xf numFmtId="0" fontId="5" fillId="0" borderId="11" xfId="0" applyFont="1" applyBorder="1" applyAlignment="1">
      <alignment horizontal="left" vertical="center" wrapText="1" indent="2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4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2"/>
      <c r="C2" s="202"/>
      <c r="D2" s="202"/>
    </row>
    <row r="3" ht="18.75" customHeight="1" spans="1:4">
      <c r="A3" s="40" t="str">
        <f>"单位名称："&amp;"临沧市临翔区凤翔街道中心校"</f>
        <v>单位名称：临沧市临翔区凤翔街道中心校</v>
      </c>
      <c r="B3" s="203"/>
      <c r="C3" s="203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30" t="s">
        <v>6</v>
      </c>
      <c r="B7" s="23">
        <v>49225376.4</v>
      </c>
      <c r="C7" s="130" t="s">
        <v>7</v>
      </c>
      <c r="D7" s="23"/>
    </row>
    <row r="8" ht="18.75" customHeight="1" spans="1:4">
      <c r="A8" s="130" t="s">
        <v>8</v>
      </c>
      <c r="B8" s="23"/>
      <c r="C8" s="130" t="s">
        <v>9</v>
      </c>
      <c r="D8" s="23"/>
    </row>
    <row r="9" ht="18.75" customHeight="1" spans="1:4">
      <c r="A9" s="130" t="s">
        <v>10</v>
      </c>
      <c r="B9" s="23"/>
      <c r="C9" s="130" t="s">
        <v>11</v>
      </c>
      <c r="D9" s="23"/>
    </row>
    <row r="10" ht="18.75" customHeight="1" spans="1:4">
      <c r="A10" s="130" t="s">
        <v>12</v>
      </c>
      <c r="B10" s="23"/>
      <c r="C10" s="130" t="s">
        <v>13</v>
      </c>
      <c r="D10" s="23"/>
    </row>
    <row r="11" ht="18.75" customHeight="1" spans="1:4">
      <c r="A11" s="204" t="s">
        <v>14</v>
      </c>
      <c r="B11" s="23">
        <v>2550000</v>
      </c>
      <c r="C11" s="161" t="s">
        <v>15</v>
      </c>
      <c r="D11" s="23">
        <v>39903133.28</v>
      </c>
    </row>
    <row r="12" ht="18.75" customHeight="1" spans="1:4">
      <c r="A12" s="164" t="s">
        <v>16</v>
      </c>
      <c r="B12" s="23"/>
      <c r="C12" s="163" t="s">
        <v>17</v>
      </c>
      <c r="D12" s="23"/>
    </row>
    <row r="13" ht="18.75" customHeight="1" spans="1:4">
      <c r="A13" s="164" t="s">
        <v>18</v>
      </c>
      <c r="B13" s="23"/>
      <c r="C13" s="163" t="s">
        <v>19</v>
      </c>
      <c r="D13" s="23"/>
    </row>
    <row r="14" ht="18.75" customHeight="1" spans="1:4">
      <c r="A14" s="164" t="s">
        <v>20</v>
      </c>
      <c r="B14" s="23"/>
      <c r="C14" s="163" t="s">
        <v>21</v>
      </c>
      <c r="D14" s="23">
        <v>8504021.63</v>
      </c>
    </row>
    <row r="15" ht="18.75" customHeight="1" spans="1:4">
      <c r="A15" s="164" t="s">
        <v>22</v>
      </c>
      <c r="B15" s="23"/>
      <c r="C15" s="163" t="s">
        <v>23</v>
      </c>
      <c r="D15" s="23">
        <v>3286775.45</v>
      </c>
    </row>
    <row r="16" ht="18.75" customHeight="1" spans="1:4">
      <c r="A16" s="164" t="s">
        <v>24</v>
      </c>
      <c r="B16" s="23">
        <v>2550000</v>
      </c>
      <c r="C16" s="164" t="s">
        <v>25</v>
      </c>
      <c r="D16" s="23"/>
    </row>
    <row r="17" ht="18.75" customHeight="1" spans="1:4">
      <c r="A17" s="164" t="s">
        <v>26</v>
      </c>
      <c r="B17" s="23"/>
      <c r="C17" s="164" t="s">
        <v>27</v>
      </c>
      <c r="D17" s="23"/>
    </row>
    <row r="18" ht="18.75" customHeight="1" spans="1:4">
      <c r="A18" s="165" t="s">
        <v>26</v>
      </c>
      <c r="B18" s="23"/>
      <c r="C18" s="163" t="s">
        <v>28</v>
      </c>
      <c r="D18" s="23"/>
    </row>
    <row r="19" ht="18.75" customHeight="1" spans="1:4">
      <c r="A19" s="165" t="s">
        <v>26</v>
      </c>
      <c r="B19" s="23"/>
      <c r="C19" s="163" t="s">
        <v>29</v>
      </c>
      <c r="D19" s="23"/>
    </row>
    <row r="20" ht="18.75" customHeight="1" spans="1:4">
      <c r="A20" s="165" t="s">
        <v>26</v>
      </c>
      <c r="B20" s="23"/>
      <c r="C20" s="163" t="s">
        <v>30</v>
      </c>
      <c r="D20" s="23"/>
    </row>
    <row r="21" ht="18.75" customHeight="1" spans="1:4">
      <c r="A21" s="165" t="s">
        <v>26</v>
      </c>
      <c r="B21" s="23"/>
      <c r="C21" s="163" t="s">
        <v>31</v>
      </c>
      <c r="D21" s="23"/>
    </row>
    <row r="22" ht="18.75" customHeight="1" spans="1:4">
      <c r="A22" s="165" t="s">
        <v>26</v>
      </c>
      <c r="B22" s="23"/>
      <c r="C22" s="163" t="s">
        <v>32</v>
      </c>
      <c r="D22" s="23"/>
    </row>
    <row r="23" ht="18.75" customHeight="1" spans="1:4">
      <c r="A23" s="165" t="s">
        <v>26</v>
      </c>
      <c r="B23" s="23"/>
      <c r="C23" s="163" t="s">
        <v>33</v>
      </c>
      <c r="D23" s="23"/>
    </row>
    <row r="24" ht="18.75" customHeight="1" spans="1:4">
      <c r="A24" s="165" t="s">
        <v>26</v>
      </c>
      <c r="B24" s="23"/>
      <c r="C24" s="163" t="s">
        <v>34</v>
      </c>
      <c r="D24" s="23"/>
    </row>
    <row r="25" ht="18.75" customHeight="1" spans="1:4">
      <c r="A25" s="165" t="s">
        <v>26</v>
      </c>
      <c r="B25" s="23"/>
      <c r="C25" s="163" t="s">
        <v>35</v>
      </c>
      <c r="D25" s="23">
        <v>3158030.88</v>
      </c>
    </row>
    <row r="26" ht="18.75" customHeight="1" spans="1:4">
      <c r="A26" s="165" t="s">
        <v>26</v>
      </c>
      <c r="B26" s="23"/>
      <c r="C26" s="163" t="s">
        <v>36</v>
      </c>
      <c r="D26" s="23"/>
    </row>
    <row r="27" ht="18.75" customHeight="1" spans="1:4">
      <c r="A27" s="165" t="s">
        <v>26</v>
      </c>
      <c r="B27" s="23"/>
      <c r="C27" s="163" t="s">
        <v>37</v>
      </c>
      <c r="D27" s="23"/>
    </row>
    <row r="28" ht="18.75" customHeight="1" spans="1:4">
      <c r="A28" s="165" t="s">
        <v>26</v>
      </c>
      <c r="B28" s="23"/>
      <c r="C28" s="163" t="s">
        <v>38</v>
      </c>
      <c r="D28" s="23"/>
    </row>
    <row r="29" ht="18.75" customHeight="1" spans="1:4">
      <c r="A29" s="165" t="s">
        <v>26</v>
      </c>
      <c r="B29" s="23"/>
      <c r="C29" s="163" t="s">
        <v>39</v>
      </c>
      <c r="D29" s="23"/>
    </row>
    <row r="30" ht="18.75" customHeight="1" spans="1:4">
      <c r="A30" s="166" t="s">
        <v>26</v>
      </c>
      <c r="B30" s="23"/>
      <c r="C30" s="164" t="s">
        <v>40</v>
      </c>
      <c r="D30" s="23">
        <v>40000</v>
      </c>
    </row>
    <row r="31" ht="18.75" customHeight="1" spans="1:4">
      <c r="A31" s="166" t="s">
        <v>26</v>
      </c>
      <c r="B31" s="23"/>
      <c r="C31" s="164" t="s">
        <v>41</v>
      </c>
      <c r="D31" s="23"/>
    </row>
    <row r="32" ht="18.75" customHeight="1" spans="1:4">
      <c r="A32" s="166" t="s">
        <v>26</v>
      </c>
      <c r="B32" s="23"/>
      <c r="C32" s="164" t="s">
        <v>42</v>
      </c>
      <c r="D32" s="23"/>
    </row>
    <row r="33" ht="18.75" customHeight="1" spans="1:4">
      <c r="A33" s="205"/>
      <c r="B33" s="167"/>
      <c r="C33" s="164" t="s">
        <v>43</v>
      </c>
      <c r="D33" s="23"/>
    </row>
    <row r="34" ht="18.75" customHeight="1" spans="1:4">
      <c r="A34" s="205" t="s">
        <v>44</v>
      </c>
      <c r="B34" s="167">
        <f>SUM(B7:B11)</f>
        <v>51775376.4</v>
      </c>
      <c r="C34" s="206" t="s">
        <v>45</v>
      </c>
      <c r="D34" s="167">
        <v>54891961.24</v>
      </c>
    </row>
    <row r="35" ht="18.75" customHeight="1" spans="1:4">
      <c r="A35" s="207" t="s">
        <v>46</v>
      </c>
      <c r="B35" s="23">
        <v>3116584.84</v>
      </c>
      <c r="C35" s="130" t="s">
        <v>47</v>
      </c>
      <c r="D35" s="23"/>
    </row>
    <row r="36" ht="18.75" customHeight="1" spans="1:4">
      <c r="A36" s="207" t="s">
        <v>48</v>
      </c>
      <c r="B36" s="23">
        <v>3116584.84</v>
      </c>
      <c r="C36" s="130" t="s">
        <v>48</v>
      </c>
      <c r="D36" s="23"/>
    </row>
    <row r="37" ht="18.75" customHeight="1" spans="1:4">
      <c r="A37" s="207" t="s">
        <v>49</v>
      </c>
      <c r="B37" s="23">
        <f>B35-B36</f>
        <v>0</v>
      </c>
      <c r="C37" s="130" t="s">
        <v>50</v>
      </c>
      <c r="D37" s="23"/>
    </row>
    <row r="38" ht="18.75" customHeight="1" spans="1:4">
      <c r="A38" s="208" t="s">
        <v>51</v>
      </c>
      <c r="B38" s="167">
        <f t="shared" ref="B38:D38" si="0">B34+B35</f>
        <v>54891961.24</v>
      </c>
      <c r="C38" s="206" t="s">
        <v>52</v>
      </c>
      <c r="D38" s="167">
        <f t="shared" si="0"/>
        <v>54891961.24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selection activeCell="A1" sqref="A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7">
        <v>1</v>
      </c>
      <c r="B1" s="98">
        <v>0</v>
      </c>
      <c r="C1" s="97">
        <v>1</v>
      </c>
      <c r="D1" s="99"/>
      <c r="E1" s="99"/>
      <c r="F1" s="38" t="s">
        <v>381</v>
      </c>
    </row>
    <row r="2" ht="32.25" customHeight="1" spans="1:6">
      <c r="A2" s="100" t="str">
        <f>"2025"&amp;"年部门政府性基金预算支出预算表"</f>
        <v>2025年部门政府性基金预算支出预算表</v>
      </c>
      <c r="B2" s="101" t="s">
        <v>382</v>
      </c>
      <c r="C2" s="102"/>
      <c r="D2" s="103"/>
      <c r="E2" s="103"/>
      <c r="F2" s="103"/>
    </row>
    <row r="3" ht="18.75" customHeight="1" spans="1:6">
      <c r="A3" s="7" t="str">
        <f>"单位名称："&amp;"临沧市临翔区凤翔街道中心校"</f>
        <v>单位名称：临沧市临翔区凤翔街道中心校</v>
      </c>
      <c r="B3" s="7" t="s">
        <v>383</v>
      </c>
      <c r="C3" s="97"/>
      <c r="D3" s="99"/>
      <c r="E3" s="99"/>
      <c r="F3" s="38" t="s">
        <v>1</v>
      </c>
    </row>
    <row r="4" ht="18.75" customHeight="1" spans="1:6">
      <c r="A4" s="104" t="s">
        <v>206</v>
      </c>
      <c r="B4" s="105" t="s">
        <v>73</v>
      </c>
      <c r="C4" s="106" t="s">
        <v>74</v>
      </c>
      <c r="D4" s="13" t="s">
        <v>384</v>
      </c>
      <c r="E4" s="13"/>
      <c r="F4" s="14"/>
    </row>
    <row r="5" ht="18.75" customHeight="1" spans="1:6">
      <c r="A5" s="107"/>
      <c r="B5" s="108"/>
      <c r="C5" s="94"/>
      <c r="D5" s="93" t="s">
        <v>56</v>
      </c>
      <c r="E5" s="93" t="s">
        <v>75</v>
      </c>
      <c r="F5" s="93" t="s">
        <v>76</v>
      </c>
    </row>
    <row r="6" ht="18.75" customHeight="1" spans="1:6">
      <c r="A6" s="107">
        <v>1</v>
      </c>
      <c r="B6" s="109" t="s">
        <v>186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0" t="s">
        <v>71</v>
      </c>
      <c r="B7" s="81"/>
      <c r="C7" s="81"/>
      <c r="D7" s="23">
        <v>40000</v>
      </c>
      <c r="E7" s="23"/>
      <c r="F7" s="23">
        <v>40000</v>
      </c>
    </row>
    <row r="8" ht="18.75" customHeight="1" spans="1:6">
      <c r="A8" s="110"/>
      <c r="B8" s="81" t="s">
        <v>138</v>
      </c>
      <c r="C8" s="81" t="s">
        <v>83</v>
      </c>
      <c r="D8" s="23">
        <v>40000</v>
      </c>
      <c r="E8" s="23"/>
      <c r="F8" s="23">
        <v>40000</v>
      </c>
    </row>
    <row r="9" ht="18.75" customHeight="1" spans="1:6">
      <c r="A9" s="24"/>
      <c r="B9" s="111" t="s">
        <v>139</v>
      </c>
      <c r="C9" s="111" t="s">
        <v>140</v>
      </c>
      <c r="D9" s="23">
        <v>40000</v>
      </c>
      <c r="E9" s="23"/>
      <c r="F9" s="23">
        <v>40000</v>
      </c>
    </row>
    <row r="10" ht="18.75" customHeight="1" spans="1:6">
      <c r="A10" s="24"/>
      <c r="B10" s="112" t="s">
        <v>141</v>
      </c>
      <c r="C10" s="112" t="s">
        <v>142</v>
      </c>
      <c r="D10" s="23">
        <v>40000</v>
      </c>
      <c r="E10" s="23"/>
      <c r="F10" s="23">
        <v>40000</v>
      </c>
    </row>
    <row r="11" ht="18.75" customHeight="1" spans="1:6">
      <c r="A11" s="113" t="s">
        <v>143</v>
      </c>
      <c r="B11" s="114" t="s">
        <v>143</v>
      </c>
      <c r="C11" s="115" t="s">
        <v>143</v>
      </c>
      <c r="D11" s="23">
        <v>40000</v>
      </c>
      <c r="E11" s="23"/>
      <c r="F11" s="23">
        <v>40000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385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"单位名称："&amp;"临沧市临翔区凤翔街道中心校"</f>
        <v>单位名称：临沧市临翔区凤翔街道中心校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8" t="s">
        <v>192</v>
      </c>
    </row>
    <row r="4" ht="18.75" customHeight="1" spans="1:17">
      <c r="A4" s="11" t="s">
        <v>386</v>
      </c>
      <c r="B4" s="71" t="s">
        <v>387</v>
      </c>
      <c r="C4" s="71" t="s">
        <v>388</v>
      </c>
      <c r="D4" s="71" t="s">
        <v>389</v>
      </c>
      <c r="E4" s="71" t="s">
        <v>390</v>
      </c>
      <c r="F4" s="71" t="s">
        <v>391</v>
      </c>
      <c r="G4" s="43" t="s">
        <v>213</v>
      </c>
      <c r="H4" s="43"/>
      <c r="I4" s="43"/>
      <c r="J4" s="43"/>
      <c r="K4" s="73"/>
      <c r="L4" s="43"/>
      <c r="M4" s="43"/>
      <c r="N4" s="43"/>
      <c r="O4" s="63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56</v>
      </c>
      <c r="H5" s="74" t="s">
        <v>59</v>
      </c>
      <c r="I5" s="74" t="s">
        <v>392</v>
      </c>
      <c r="J5" s="74" t="s">
        <v>393</v>
      </c>
      <c r="K5" s="75" t="s">
        <v>394</v>
      </c>
      <c r="L5" s="88" t="s">
        <v>78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58</v>
      </c>
      <c r="I6" s="76"/>
      <c r="J6" s="76"/>
      <c r="K6" s="77"/>
      <c r="L6" s="76" t="s">
        <v>58</v>
      </c>
      <c r="M6" s="76" t="s">
        <v>65</v>
      </c>
      <c r="N6" s="76" t="s">
        <v>221</v>
      </c>
      <c r="O6" s="91" t="s">
        <v>67</v>
      </c>
      <c r="P6" s="77" t="s">
        <v>68</v>
      </c>
      <c r="Q6" s="76" t="s">
        <v>69</v>
      </c>
    </row>
    <row r="7" ht="18.75" customHeight="1" spans="1:17">
      <c r="A7" s="3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/>
      <c r="B8" s="80"/>
      <c r="C8" s="80"/>
      <c r="D8" s="80"/>
      <c r="E8" s="95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9"/>
      <c r="B9" s="80"/>
      <c r="C9" s="80"/>
      <c r="D9" s="80"/>
      <c r="E9" s="96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2" t="s">
        <v>143</v>
      </c>
      <c r="B10" s="83"/>
      <c r="C10" s="83"/>
      <c r="D10" s="83"/>
      <c r="E10" s="9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t="s">
        <v>204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23" sqref="A23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395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"单位名称："&amp;"临沧市临翔区凤翔街道中心校"</f>
        <v>单位名称：临沧市临翔区凤翔街道中心校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192</v>
      </c>
    </row>
    <row r="4" ht="18.75" customHeight="1" spans="1:14">
      <c r="A4" s="11" t="s">
        <v>386</v>
      </c>
      <c r="B4" s="71" t="s">
        <v>396</v>
      </c>
      <c r="C4" s="72" t="s">
        <v>397</v>
      </c>
      <c r="D4" s="43" t="s">
        <v>213</v>
      </c>
      <c r="E4" s="43"/>
      <c r="F4" s="43"/>
      <c r="G4" s="43"/>
      <c r="H4" s="73"/>
      <c r="I4" s="43"/>
      <c r="J4" s="43"/>
      <c r="K4" s="43"/>
      <c r="L4" s="63"/>
      <c r="M4" s="73"/>
      <c r="N4" s="44"/>
    </row>
    <row r="5" ht="18.75" customHeight="1" spans="1:14">
      <c r="A5" s="16"/>
      <c r="B5" s="74"/>
      <c r="C5" s="75"/>
      <c r="D5" s="74" t="s">
        <v>56</v>
      </c>
      <c r="E5" s="74" t="s">
        <v>59</v>
      </c>
      <c r="F5" s="74" t="s">
        <v>392</v>
      </c>
      <c r="G5" s="74" t="s">
        <v>393</v>
      </c>
      <c r="H5" s="75" t="s">
        <v>394</v>
      </c>
      <c r="I5" s="88" t="s">
        <v>78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58</v>
      </c>
      <c r="J6" s="76" t="s">
        <v>65</v>
      </c>
      <c r="K6" s="76" t="s">
        <v>221</v>
      </c>
      <c r="L6" s="91" t="s">
        <v>67</v>
      </c>
      <c r="M6" s="77" t="s">
        <v>68</v>
      </c>
      <c r="N6" s="76" t="s">
        <v>69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143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204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6"/>
      <c r="G1" s="37"/>
      <c r="H1" s="37"/>
      <c r="I1" s="37" t="s">
        <v>398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"单位名称："&amp;"临沧市临翔区凤翔街道中心校"</f>
        <v>单位名称：临沧市临翔区凤翔街道中心校</v>
      </c>
      <c r="B3" s="59"/>
      <c r="C3" s="59"/>
      <c r="D3" s="60"/>
      <c r="E3" s="61"/>
      <c r="G3" s="62"/>
      <c r="H3" s="62"/>
      <c r="I3" s="37" t="s">
        <v>192</v>
      </c>
    </row>
    <row r="4" ht="18.75" customHeight="1" spans="1:9">
      <c r="A4" s="30" t="s">
        <v>399</v>
      </c>
      <c r="B4" s="12" t="s">
        <v>213</v>
      </c>
      <c r="C4" s="13"/>
      <c r="D4" s="13"/>
      <c r="E4" s="12" t="s">
        <v>400</v>
      </c>
      <c r="F4" s="13"/>
      <c r="G4" s="63"/>
      <c r="H4" s="63"/>
      <c r="I4" s="14"/>
    </row>
    <row r="5" ht="18.75" customHeight="1" spans="1:9">
      <c r="A5" s="32"/>
      <c r="B5" s="31" t="s">
        <v>56</v>
      </c>
      <c r="C5" s="11" t="s">
        <v>59</v>
      </c>
      <c r="D5" s="64" t="s">
        <v>401</v>
      </c>
      <c r="E5" s="65" t="s">
        <v>402</v>
      </c>
      <c r="F5" s="65" t="s">
        <v>402</v>
      </c>
      <c r="G5" s="65" t="s">
        <v>402</v>
      </c>
      <c r="H5" s="65" t="s">
        <v>402</v>
      </c>
      <c r="I5" s="65" t="s">
        <v>402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403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404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"单位名称："&amp;"临沧市临翔区凤翔街道中心校"</f>
        <v>单位名称：临沧市临翔区凤翔街道中心校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321</v>
      </c>
      <c r="B4" s="45" t="s">
        <v>322</v>
      </c>
      <c r="C4" s="45" t="s">
        <v>323</v>
      </c>
      <c r="D4" s="45" t="s">
        <v>324</v>
      </c>
      <c r="E4" s="45" t="s">
        <v>325</v>
      </c>
      <c r="F4" s="52" t="s">
        <v>326</v>
      </c>
      <c r="G4" s="45" t="s">
        <v>327</v>
      </c>
      <c r="H4" s="52" t="s">
        <v>328</v>
      </c>
      <c r="I4" s="52" t="s">
        <v>329</v>
      </c>
      <c r="J4" s="45" t="s">
        <v>330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8" customHeight="1" spans="1:1">
      <c r="A8" t="s">
        <v>403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405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"单位名称："&amp;"临沧市临翔区凤翔街道中心校"</f>
        <v>单位名称：临沧市临翔区凤翔街道中心校</v>
      </c>
      <c r="B3" s="8"/>
      <c r="C3" s="3"/>
      <c r="H3" s="41" t="s">
        <v>192</v>
      </c>
    </row>
    <row r="4" ht="18.75" customHeight="1" spans="1:8">
      <c r="A4" s="11" t="s">
        <v>206</v>
      </c>
      <c r="B4" s="11" t="s">
        <v>406</v>
      </c>
      <c r="C4" s="11" t="s">
        <v>407</v>
      </c>
      <c r="D4" s="11" t="s">
        <v>408</v>
      </c>
      <c r="E4" s="11" t="s">
        <v>409</v>
      </c>
      <c r="F4" s="42" t="s">
        <v>410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390</v>
      </c>
      <c r="G5" s="45" t="s">
        <v>411</v>
      </c>
      <c r="H5" s="45" t="s">
        <v>412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3"/>
      <c r="D7" s="33"/>
      <c r="E7" s="33"/>
      <c r="F7" s="47"/>
      <c r="G7" s="23"/>
      <c r="H7" s="23"/>
    </row>
    <row r="8" ht="18.75" customHeight="1" spans="1:8">
      <c r="A8" s="25" t="s">
        <v>56</v>
      </c>
      <c r="B8" s="48"/>
      <c r="C8" s="48"/>
      <c r="D8" s="48"/>
      <c r="E8" s="49"/>
      <c r="F8" s="47"/>
      <c r="G8" s="23"/>
      <c r="H8" s="23"/>
    </row>
    <row r="9" customHeight="1" spans="1:1">
      <c r="A9" t="s">
        <v>413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414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"单位名称："&amp;"临沧市临翔区凤翔街道中心校"</f>
        <v>单位名称：临沧市临翔区凤翔街道中心校</v>
      </c>
      <c r="B3" s="8"/>
      <c r="C3" s="8"/>
      <c r="D3" s="8"/>
      <c r="E3" s="8"/>
      <c r="F3" s="8"/>
      <c r="G3" s="8"/>
      <c r="H3" s="9"/>
      <c r="I3" s="9"/>
      <c r="J3" s="9"/>
      <c r="K3" s="4" t="s">
        <v>192</v>
      </c>
    </row>
    <row r="4" ht="18.75" customHeight="1" spans="1:11">
      <c r="A4" s="10" t="s">
        <v>278</v>
      </c>
      <c r="B4" s="10" t="s">
        <v>208</v>
      </c>
      <c r="C4" s="10" t="s">
        <v>279</v>
      </c>
      <c r="D4" s="11" t="s">
        <v>209</v>
      </c>
      <c r="E4" s="11" t="s">
        <v>210</v>
      </c>
      <c r="F4" s="11" t="s">
        <v>280</v>
      </c>
      <c r="G4" s="11" t="s">
        <v>281</v>
      </c>
      <c r="H4" s="30" t="s">
        <v>56</v>
      </c>
      <c r="I4" s="12" t="s">
        <v>415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143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">
      <c r="A11" t="s">
        <v>204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G19" sqref="G19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416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"单位名称："&amp;"临沧市临翔区凤翔街道中心校"</f>
        <v>单位名称：临沧市临翔区凤翔街道中心校</v>
      </c>
      <c r="B3" s="8"/>
      <c r="C3" s="8"/>
      <c r="D3" s="8"/>
      <c r="E3" s="9"/>
      <c r="F3" s="9"/>
      <c r="G3" s="4" t="s">
        <v>192</v>
      </c>
    </row>
    <row r="4" ht="18.75" customHeight="1" spans="1:7">
      <c r="A4" s="10" t="s">
        <v>279</v>
      </c>
      <c r="B4" s="10" t="s">
        <v>278</v>
      </c>
      <c r="C4" s="10" t="s">
        <v>208</v>
      </c>
      <c r="D4" s="11" t="s">
        <v>417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205000</v>
      </c>
      <c r="F8" s="23"/>
      <c r="G8" s="23"/>
    </row>
    <row r="9" ht="18.75" customHeight="1" spans="1:7">
      <c r="A9" s="21"/>
      <c r="B9" s="21" t="s">
        <v>418</v>
      </c>
      <c r="C9" s="21" t="s">
        <v>284</v>
      </c>
      <c r="D9" s="21" t="s">
        <v>419</v>
      </c>
      <c r="E9" s="23">
        <v>185000</v>
      </c>
      <c r="F9" s="23"/>
      <c r="G9" s="23"/>
    </row>
    <row r="10" ht="18.75" customHeight="1" spans="1:7">
      <c r="A10" s="24"/>
      <c r="B10" s="21" t="s">
        <v>418</v>
      </c>
      <c r="C10" s="21" t="s">
        <v>312</v>
      </c>
      <c r="D10" s="21" t="s">
        <v>419</v>
      </c>
      <c r="E10" s="23">
        <v>20000</v>
      </c>
      <c r="F10" s="23"/>
      <c r="G10" s="23"/>
    </row>
    <row r="11" ht="18.75" customHeight="1" spans="1:7">
      <c r="A11" s="25" t="s">
        <v>56</v>
      </c>
      <c r="B11" s="26" t="s">
        <v>420</v>
      </c>
      <c r="C11" s="26"/>
      <c r="D11" s="27"/>
      <c r="E11" s="23">
        <v>205000</v>
      </c>
      <c r="F11" s="23"/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G1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5"/>
      <c r="O1" s="66"/>
      <c r="P1" s="66"/>
      <c r="Q1" s="66"/>
      <c r="R1" s="66"/>
      <c r="S1" s="37" t="s">
        <v>53</v>
      </c>
    </row>
    <row r="2" ht="57.75" customHeight="1" spans="1:19">
      <c r="A2" s="126" t="str">
        <f>"2025"&amp;"年部门收入预算表"</f>
        <v>2025年部门收入预算表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96"/>
      <c r="P2" s="196"/>
      <c r="Q2" s="196"/>
      <c r="R2" s="196"/>
      <c r="S2" s="196"/>
    </row>
    <row r="3" ht="18.75" customHeight="1" spans="1:19">
      <c r="A3" s="40" t="str">
        <f>"单位名称："&amp;"临沧市临翔区凤翔街道中心校"</f>
        <v>单位名称：临沧市临翔区凤翔街道中心校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181" t="s">
        <v>54</v>
      </c>
      <c r="B4" s="182" t="s">
        <v>55</v>
      </c>
      <c r="C4" s="182" t="s">
        <v>56</v>
      </c>
      <c r="D4" s="183" t="s">
        <v>57</v>
      </c>
      <c r="E4" s="184"/>
      <c r="F4" s="184"/>
      <c r="G4" s="184"/>
      <c r="H4" s="184"/>
      <c r="I4" s="184"/>
      <c r="J4" s="197"/>
      <c r="K4" s="184"/>
      <c r="L4" s="184"/>
      <c r="M4" s="184"/>
      <c r="N4" s="198"/>
      <c r="O4" s="183" t="s">
        <v>46</v>
      </c>
      <c r="P4" s="183"/>
      <c r="Q4" s="183"/>
      <c r="R4" s="183"/>
      <c r="S4" s="201"/>
    </row>
    <row r="5" ht="18.75" customHeight="1" spans="1:19">
      <c r="A5" s="185"/>
      <c r="B5" s="186"/>
      <c r="C5" s="186"/>
      <c r="D5" s="187" t="s">
        <v>58</v>
      </c>
      <c r="E5" s="187" t="s">
        <v>59</v>
      </c>
      <c r="F5" s="187" t="s">
        <v>60</v>
      </c>
      <c r="G5" s="187" t="s">
        <v>61</v>
      </c>
      <c r="H5" s="187" t="s">
        <v>62</v>
      </c>
      <c r="I5" s="199" t="s">
        <v>63</v>
      </c>
      <c r="J5" s="199"/>
      <c r="K5" s="199"/>
      <c r="L5" s="199"/>
      <c r="M5" s="199"/>
      <c r="N5" s="190"/>
      <c r="O5" s="187" t="s">
        <v>58</v>
      </c>
      <c r="P5" s="187" t="s">
        <v>59</v>
      </c>
      <c r="Q5" s="187" t="s">
        <v>60</v>
      </c>
      <c r="R5" s="187" t="s">
        <v>61</v>
      </c>
      <c r="S5" s="187" t="s">
        <v>64</v>
      </c>
    </row>
    <row r="6" ht="18.75" customHeight="1" spans="1:19">
      <c r="A6" s="188"/>
      <c r="B6" s="189"/>
      <c r="C6" s="189"/>
      <c r="D6" s="190"/>
      <c r="E6" s="190"/>
      <c r="F6" s="190"/>
      <c r="G6" s="190"/>
      <c r="H6" s="190"/>
      <c r="I6" s="189" t="s">
        <v>58</v>
      </c>
      <c r="J6" s="189" t="s">
        <v>65</v>
      </c>
      <c r="K6" s="189" t="s">
        <v>66</v>
      </c>
      <c r="L6" s="189" t="s">
        <v>67</v>
      </c>
      <c r="M6" s="189" t="s">
        <v>68</v>
      </c>
      <c r="N6" s="189" t="s">
        <v>69</v>
      </c>
      <c r="O6" s="200"/>
      <c r="P6" s="200"/>
      <c r="Q6" s="200"/>
      <c r="R6" s="200"/>
      <c r="S6" s="190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1" t="s">
        <v>70</v>
      </c>
      <c r="B8" s="192" t="s">
        <v>71</v>
      </c>
      <c r="C8" s="23">
        <v>54891961.24</v>
      </c>
      <c r="D8" s="23">
        <v>51775376.4</v>
      </c>
      <c r="E8" s="23">
        <v>49225376.4</v>
      </c>
      <c r="F8" s="23"/>
      <c r="G8" s="23"/>
      <c r="H8" s="23"/>
      <c r="I8" s="23">
        <v>2550000</v>
      </c>
      <c r="J8" s="23"/>
      <c r="K8" s="23"/>
      <c r="L8" s="23"/>
      <c r="M8" s="23"/>
      <c r="N8" s="23">
        <v>2550000</v>
      </c>
      <c r="O8" s="23">
        <v>3116584.84</v>
      </c>
      <c r="P8" s="23">
        <v>3076584.84</v>
      </c>
      <c r="Q8" s="23">
        <v>40000</v>
      </c>
      <c r="R8" s="23"/>
      <c r="S8" s="23"/>
    </row>
    <row r="9" ht="18.75" customHeight="1" spans="1:19">
      <c r="A9" s="193" t="s">
        <v>56</v>
      </c>
      <c r="B9" s="194"/>
      <c r="C9" s="23">
        <v>54891961.24</v>
      </c>
      <c r="D9" s="23">
        <v>51775376.4</v>
      </c>
      <c r="E9" s="23">
        <v>49225376.4</v>
      </c>
      <c r="F9" s="23"/>
      <c r="G9" s="23"/>
      <c r="H9" s="23"/>
      <c r="I9" s="23">
        <v>2550000</v>
      </c>
      <c r="J9" s="23"/>
      <c r="K9" s="23"/>
      <c r="L9" s="23"/>
      <c r="M9" s="23"/>
      <c r="N9" s="23">
        <v>2550000</v>
      </c>
      <c r="O9" s="23">
        <v>3116584.84</v>
      </c>
      <c r="P9" s="23">
        <v>3076584.84</v>
      </c>
      <c r="Q9" s="23">
        <v>40000</v>
      </c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8"/>
  <sheetViews>
    <sheetView showZeros="0" topLeftCell="A10" workbookViewId="0">
      <selection activeCell="E38" sqref="E38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9"/>
      <c r="E1" s="1"/>
      <c r="F1" s="1"/>
      <c r="G1" s="1"/>
      <c r="H1" s="169"/>
      <c r="I1" s="1"/>
      <c r="J1" s="169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ht="18.75" customHeight="1" spans="1:15">
      <c r="A3" s="171" t="str">
        <f>"单位名称："&amp;"临沧市临翔区凤翔街道中心校"</f>
        <v>单位名称：临沧市临翔区凤翔街道中心校</v>
      </c>
      <c r="B3" s="172"/>
      <c r="C3" s="61"/>
      <c r="D3" s="29"/>
      <c r="E3" s="61"/>
      <c r="F3" s="61"/>
      <c r="G3" s="61"/>
      <c r="H3" s="29"/>
      <c r="I3" s="61"/>
      <c r="J3" s="29"/>
      <c r="K3" s="61"/>
      <c r="L3" s="61"/>
      <c r="M3" s="179"/>
      <c r="N3" s="179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3" t="s">
        <v>75</v>
      </c>
      <c r="F4" s="133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58</v>
      </c>
      <c r="E5" s="91" t="s">
        <v>75</v>
      </c>
      <c r="F5" s="91" t="s">
        <v>76</v>
      </c>
      <c r="G5" s="18"/>
      <c r="H5" s="18"/>
      <c r="I5" s="18"/>
      <c r="J5" s="65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6">
        <v>1</v>
      </c>
      <c r="B6" s="116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30" t="s">
        <v>84</v>
      </c>
      <c r="B7" s="158" t="s">
        <v>85</v>
      </c>
      <c r="C7" s="23">
        <v>39903133.28</v>
      </c>
      <c r="D7" s="23">
        <v>37353133.28</v>
      </c>
      <c r="E7" s="23">
        <v>34371048.44</v>
      </c>
      <c r="F7" s="23">
        <v>2982084.84</v>
      </c>
      <c r="G7" s="23"/>
      <c r="H7" s="23"/>
      <c r="I7" s="23"/>
      <c r="J7" s="23">
        <v>2550000</v>
      </c>
      <c r="K7" s="23"/>
      <c r="L7" s="23"/>
      <c r="M7" s="23"/>
      <c r="N7" s="23"/>
      <c r="O7" s="23">
        <v>2550000</v>
      </c>
    </row>
    <row r="8" ht="18.75" customHeight="1" spans="1:15">
      <c r="A8" s="173" t="s">
        <v>86</v>
      </c>
      <c r="B8" s="209" t="s">
        <v>87</v>
      </c>
      <c r="C8" s="23">
        <v>39780571.71</v>
      </c>
      <c r="D8" s="23">
        <v>37230571.71</v>
      </c>
      <c r="E8" s="23">
        <v>34371048.44</v>
      </c>
      <c r="F8" s="23">
        <v>2859523.27</v>
      </c>
      <c r="G8" s="23"/>
      <c r="H8" s="23"/>
      <c r="I8" s="23"/>
      <c r="J8" s="23">
        <v>2550000</v>
      </c>
      <c r="K8" s="23"/>
      <c r="L8" s="23"/>
      <c r="M8" s="23"/>
      <c r="N8" s="23"/>
      <c r="O8" s="23">
        <v>2550000</v>
      </c>
    </row>
    <row r="9" ht="18.75" customHeight="1" spans="1:15">
      <c r="A9" s="175" t="s">
        <v>88</v>
      </c>
      <c r="B9" s="210" t="s">
        <v>89</v>
      </c>
      <c r="C9" s="23">
        <v>185000</v>
      </c>
      <c r="D9" s="23">
        <v>185000</v>
      </c>
      <c r="E9" s="23"/>
      <c r="F9" s="23">
        <v>185000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5" t="s">
        <v>90</v>
      </c>
      <c r="B10" s="210" t="s">
        <v>91</v>
      </c>
      <c r="C10" s="23">
        <v>25363519.46</v>
      </c>
      <c r="D10" s="23">
        <v>25363519.46</v>
      </c>
      <c r="E10" s="23">
        <v>23465397.86</v>
      </c>
      <c r="F10" s="23">
        <v>1898121.6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5" t="s">
        <v>92</v>
      </c>
      <c r="B11" s="210" t="s">
        <v>93</v>
      </c>
      <c r="C11" s="23">
        <v>11340492.25</v>
      </c>
      <c r="D11" s="23">
        <v>11340492.25</v>
      </c>
      <c r="E11" s="23">
        <v>10905650.58</v>
      </c>
      <c r="F11" s="23">
        <v>434841.67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5" t="s">
        <v>94</v>
      </c>
      <c r="B12" s="210" t="s">
        <v>95</v>
      </c>
      <c r="C12" s="23">
        <v>2891560</v>
      </c>
      <c r="D12" s="23">
        <v>341560</v>
      </c>
      <c r="E12" s="23"/>
      <c r="F12" s="23">
        <v>341560</v>
      </c>
      <c r="G12" s="23"/>
      <c r="H12" s="23"/>
      <c r="I12" s="23"/>
      <c r="J12" s="23">
        <v>2550000</v>
      </c>
      <c r="K12" s="23"/>
      <c r="L12" s="23"/>
      <c r="M12" s="23"/>
      <c r="N12" s="23"/>
      <c r="O12" s="23">
        <v>2550000</v>
      </c>
    </row>
    <row r="13" ht="18.75" customHeight="1" spans="1:15">
      <c r="A13" s="173" t="s">
        <v>96</v>
      </c>
      <c r="B13" s="209" t="s">
        <v>97</v>
      </c>
      <c r="C13" s="23">
        <v>32561.57</v>
      </c>
      <c r="D13" s="23">
        <v>32561.57</v>
      </c>
      <c r="E13" s="23"/>
      <c r="F13" s="23">
        <v>32561.57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5" t="s">
        <v>98</v>
      </c>
      <c r="B14" s="210" t="s">
        <v>99</v>
      </c>
      <c r="C14" s="23">
        <v>32561.57</v>
      </c>
      <c r="D14" s="23">
        <v>32561.57</v>
      </c>
      <c r="E14" s="23"/>
      <c r="F14" s="23">
        <v>32561.57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3" t="s">
        <v>100</v>
      </c>
      <c r="B15" s="209" t="s">
        <v>101</v>
      </c>
      <c r="C15" s="23">
        <v>20000</v>
      </c>
      <c r="D15" s="23">
        <v>20000</v>
      </c>
      <c r="E15" s="23"/>
      <c r="F15" s="23">
        <v>20000</v>
      </c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5" t="s">
        <v>102</v>
      </c>
      <c r="B16" s="210" t="s">
        <v>103</v>
      </c>
      <c r="C16" s="23">
        <v>20000</v>
      </c>
      <c r="D16" s="23">
        <v>20000</v>
      </c>
      <c r="E16" s="23"/>
      <c r="F16" s="23">
        <v>20000</v>
      </c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3" t="s">
        <v>104</v>
      </c>
      <c r="B17" s="209" t="s">
        <v>105</v>
      </c>
      <c r="C17" s="23">
        <v>70000</v>
      </c>
      <c r="D17" s="23">
        <v>70000</v>
      </c>
      <c r="E17" s="23"/>
      <c r="F17" s="23">
        <v>70000</v>
      </c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5" t="s">
        <v>106</v>
      </c>
      <c r="B18" s="210" t="s">
        <v>105</v>
      </c>
      <c r="C18" s="23">
        <v>70000</v>
      </c>
      <c r="D18" s="23">
        <v>70000</v>
      </c>
      <c r="E18" s="23"/>
      <c r="F18" s="23">
        <v>70000</v>
      </c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30" t="s">
        <v>107</v>
      </c>
      <c r="B19" s="158" t="s">
        <v>108</v>
      </c>
      <c r="C19" s="23">
        <v>8504021.63</v>
      </c>
      <c r="D19" s="23">
        <v>8504021.63</v>
      </c>
      <c r="E19" s="23">
        <v>8504021.63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3" t="s">
        <v>109</v>
      </c>
      <c r="B20" s="209" t="s">
        <v>110</v>
      </c>
      <c r="C20" s="23">
        <v>8253984.84</v>
      </c>
      <c r="D20" s="23">
        <v>8253984.84</v>
      </c>
      <c r="E20" s="23">
        <v>8253984.84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5" t="s">
        <v>111</v>
      </c>
      <c r="B21" s="210" t="s">
        <v>112</v>
      </c>
      <c r="C21" s="23">
        <v>4043277</v>
      </c>
      <c r="D21" s="23">
        <v>4043277</v>
      </c>
      <c r="E21" s="23">
        <v>4043277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5" t="s">
        <v>113</v>
      </c>
      <c r="B22" s="210" t="s">
        <v>114</v>
      </c>
      <c r="C22" s="23">
        <v>4210707.84</v>
      </c>
      <c r="D22" s="23">
        <v>4210707.84</v>
      </c>
      <c r="E22" s="23">
        <v>4210707.84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3" t="s">
        <v>115</v>
      </c>
      <c r="B23" s="209" t="s">
        <v>116</v>
      </c>
      <c r="C23" s="23">
        <v>65818.32</v>
      </c>
      <c r="D23" s="23">
        <v>65818.32</v>
      </c>
      <c r="E23" s="23">
        <v>65818.32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5" t="s">
        <v>117</v>
      </c>
      <c r="B24" s="210" t="s">
        <v>118</v>
      </c>
      <c r="C24" s="23">
        <v>65818.32</v>
      </c>
      <c r="D24" s="23">
        <v>65818.32</v>
      </c>
      <c r="E24" s="23">
        <v>65818.32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3" t="s">
        <v>119</v>
      </c>
      <c r="B25" s="209" t="s">
        <v>120</v>
      </c>
      <c r="C25" s="23">
        <v>184218.47</v>
      </c>
      <c r="D25" s="23">
        <v>184218.47</v>
      </c>
      <c r="E25" s="23">
        <v>184218.47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5" t="s">
        <v>121</v>
      </c>
      <c r="B26" s="210" t="s">
        <v>120</v>
      </c>
      <c r="C26" s="23">
        <v>184218.47</v>
      </c>
      <c r="D26" s="23">
        <v>184218.47</v>
      </c>
      <c r="E26" s="23">
        <v>184218.47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30" t="s">
        <v>122</v>
      </c>
      <c r="B27" s="158" t="s">
        <v>123</v>
      </c>
      <c r="C27" s="23">
        <v>3286775.45</v>
      </c>
      <c r="D27" s="23">
        <v>3286775.45</v>
      </c>
      <c r="E27" s="23">
        <v>3286775.45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73" t="s">
        <v>124</v>
      </c>
      <c r="B28" s="209" t="s">
        <v>125</v>
      </c>
      <c r="C28" s="23">
        <v>3286775.45</v>
      </c>
      <c r="D28" s="23">
        <v>3286775.45</v>
      </c>
      <c r="E28" s="23">
        <v>3286775.45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75" t="s">
        <v>126</v>
      </c>
      <c r="B29" s="210" t="s">
        <v>127</v>
      </c>
      <c r="C29" s="23">
        <v>1868501.6</v>
      </c>
      <c r="D29" s="23">
        <v>1868501.6</v>
      </c>
      <c r="E29" s="23">
        <v>1868501.6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75" t="s">
        <v>128</v>
      </c>
      <c r="B30" s="210" t="s">
        <v>129</v>
      </c>
      <c r="C30" s="23">
        <v>1268284</v>
      </c>
      <c r="D30" s="23">
        <v>1268284</v>
      </c>
      <c r="E30" s="23">
        <v>1268284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75" t="s">
        <v>130</v>
      </c>
      <c r="B31" s="210" t="s">
        <v>131</v>
      </c>
      <c r="C31" s="23">
        <v>149989.85</v>
      </c>
      <c r="D31" s="23">
        <v>149989.85</v>
      </c>
      <c r="E31" s="23">
        <v>149989.85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30" t="s">
        <v>132</v>
      </c>
      <c r="B32" s="158" t="s">
        <v>133</v>
      </c>
      <c r="C32" s="23">
        <v>3158030.88</v>
      </c>
      <c r="D32" s="23">
        <v>3158030.88</v>
      </c>
      <c r="E32" s="23">
        <v>3158030.88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173" t="s">
        <v>134</v>
      </c>
      <c r="B33" s="209" t="s">
        <v>135</v>
      </c>
      <c r="C33" s="23">
        <v>3158030.88</v>
      </c>
      <c r="D33" s="23">
        <v>3158030.88</v>
      </c>
      <c r="E33" s="23">
        <v>3158030.88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175" t="s">
        <v>136</v>
      </c>
      <c r="B34" s="210" t="s">
        <v>137</v>
      </c>
      <c r="C34" s="23">
        <v>3158030.88</v>
      </c>
      <c r="D34" s="23">
        <v>3158030.88</v>
      </c>
      <c r="E34" s="23">
        <v>3158030.88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ht="18.75" customHeight="1" spans="1:15">
      <c r="A35" s="130" t="s">
        <v>138</v>
      </c>
      <c r="B35" s="158" t="s">
        <v>83</v>
      </c>
      <c r="C35" s="23">
        <v>40000</v>
      </c>
      <c r="D35" s="23"/>
      <c r="E35" s="23"/>
      <c r="F35" s="23"/>
      <c r="G35" s="23">
        <v>40000</v>
      </c>
      <c r="H35" s="23"/>
      <c r="I35" s="23"/>
      <c r="J35" s="23"/>
      <c r="K35" s="23"/>
      <c r="L35" s="23"/>
      <c r="M35" s="23"/>
      <c r="N35" s="23"/>
      <c r="O35" s="23"/>
    </row>
    <row r="36" ht="18.75" customHeight="1" spans="1:15">
      <c r="A36" s="173" t="s">
        <v>139</v>
      </c>
      <c r="B36" s="209" t="s">
        <v>140</v>
      </c>
      <c r="C36" s="23">
        <v>40000</v>
      </c>
      <c r="D36" s="23"/>
      <c r="E36" s="23"/>
      <c r="F36" s="23"/>
      <c r="G36" s="23">
        <v>40000</v>
      </c>
      <c r="H36" s="23"/>
      <c r="I36" s="23"/>
      <c r="J36" s="23"/>
      <c r="K36" s="23"/>
      <c r="L36" s="23"/>
      <c r="M36" s="23"/>
      <c r="N36" s="23"/>
      <c r="O36" s="23"/>
    </row>
    <row r="37" ht="18.75" customHeight="1" spans="1:15">
      <c r="A37" s="175" t="s">
        <v>141</v>
      </c>
      <c r="B37" s="210" t="s">
        <v>142</v>
      </c>
      <c r="C37" s="23">
        <v>40000</v>
      </c>
      <c r="D37" s="23"/>
      <c r="E37" s="23"/>
      <c r="F37" s="23"/>
      <c r="G37" s="23">
        <v>40000</v>
      </c>
      <c r="H37" s="23"/>
      <c r="I37" s="23"/>
      <c r="J37" s="23"/>
      <c r="K37" s="23"/>
      <c r="L37" s="23"/>
      <c r="M37" s="23"/>
      <c r="N37" s="23"/>
      <c r="O37" s="23"/>
    </row>
    <row r="38" ht="18.75" customHeight="1" spans="1:15">
      <c r="A38" s="177" t="s">
        <v>143</v>
      </c>
      <c r="B38" s="178" t="s">
        <v>143</v>
      </c>
      <c r="C38" s="23">
        <v>54891961.24</v>
      </c>
      <c r="D38" s="23">
        <v>52301961.24</v>
      </c>
      <c r="E38" s="23">
        <v>49319876.4</v>
      </c>
      <c r="F38" s="23">
        <v>2982084.84</v>
      </c>
      <c r="G38" s="23">
        <v>40000</v>
      </c>
      <c r="H38" s="23"/>
      <c r="I38" s="23"/>
      <c r="J38" s="23">
        <v>2550000</v>
      </c>
      <c r="K38" s="23"/>
      <c r="L38" s="23"/>
      <c r="M38" s="23"/>
      <c r="N38" s="23"/>
      <c r="O38" s="23">
        <v>2550000</v>
      </c>
    </row>
  </sheetData>
  <mergeCells count="11">
    <mergeCell ref="A2:O2"/>
    <mergeCell ref="A3:L3"/>
    <mergeCell ref="D4:F4"/>
    <mergeCell ref="J4:O4"/>
    <mergeCell ref="A38:B38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8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144</v>
      </c>
    </row>
    <row r="2" ht="36" customHeight="1" spans="1:4">
      <c r="A2" s="5" t="str">
        <f>"2025"&amp;"年部门财政拨款收支预算总表"</f>
        <v>2025年部门财政拨款收支预算总表</v>
      </c>
      <c r="B2" s="156"/>
      <c r="C2" s="156"/>
      <c r="D2" s="156"/>
    </row>
    <row r="3" ht="18.75" customHeight="1" spans="1:4">
      <c r="A3" s="7" t="str">
        <f>"单位名称："&amp;"临沧市临翔区凤翔街道中心校"</f>
        <v>单位名称：临沧市临翔区凤翔街道中心校</v>
      </c>
      <c r="B3" s="157"/>
      <c r="C3" s="157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4" t="str">
        <f>"2025"&amp;"年预算数"</f>
        <v>2025年预算数</v>
      </c>
      <c r="C5" s="30" t="s">
        <v>145</v>
      </c>
      <c r="D5" s="104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58" t="s">
        <v>146</v>
      </c>
      <c r="B7" s="23">
        <v>49225376.4</v>
      </c>
      <c r="C7" s="22" t="s">
        <v>147</v>
      </c>
      <c r="D7" s="23">
        <v>52341961.24</v>
      </c>
    </row>
    <row r="8" ht="18.75" customHeight="1" spans="1:4">
      <c r="A8" s="159" t="s">
        <v>148</v>
      </c>
      <c r="B8" s="23">
        <v>49225376.4</v>
      </c>
      <c r="C8" s="22" t="s">
        <v>149</v>
      </c>
      <c r="D8" s="23"/>
    </row>
    <row r="9" ht="18.75" customHeight="1" spans="1:4">
      <c r="A9" s="159" t="s">
        <v>150</v>
      </c>
      <c r="B9" s="23"/>
      <c r="C9" s="22" t="s">
        <v>151</v>
      </c>
      <c r="D9" s="23"/>
    </row>
    <row r="10" ht="18.75" customHeight="1" spans="1:4">
      <c r="A10" s="159" t="s">
        <v>152</v>
      </c>
      <c r="B10" s="23"/>
      <c r="C10" s="22" t="s">
        <v>153</v>
      </c>
      <c r="D10" s="23"/>
    </row>
    <row r="11" ht="18.75" customHeight="1" spans="1:4">
      <c r="A11" s="160" t="s">
        <v>154</v>
      </c>
      <c r="B11" s="23">
        <v>3116584.84</v>
      </c>
      <c r="C11" s="161" t="s">
        <v>155</v>
      </c>
      <c r="D11" s="23"/>
    </row>
    <row r="12" ht="18.75" customHeight="1" spans="1:4">
      <c r="A12" s="162" t="s">
        <v>148</v>
      </c>
      <c r="B12" s="23">
        <v>3076584.84</v>
      </c>
      <c r="C12" s="163" t="s">
        <v>156</v>
      </c>
      <c r="D12" s="23">
        <v>37353133.28</v>
      </c>
    </row>
    <row r="13" ht="18.75" customHeight="1" spans="1:4">
      <c r="A13" s="162" t="s">
        <v>150</v>
      </c>
      <c r="B13" s="23">
        <v>40000</v>
      </c>
      <c r="C13" s="163" t="s">
        <v>157</v>
      </c>
      <c r="D13" s="23"/>
    </row>
    <row r="14" ht="18.75" customHeight="1" spans="1:4">
      <c r="A14" s="162" t="s">
        <v>152</v>
      </c>
      <c r="B14" s="23"/>
      <c r="C14" s="163" t="s">
        <v>158</v>
      </c>
      <c r="D14" s="23"/>
    </row>
    <row r="15" ht="18.75" customHeight="1" spans="1:4">
      <c r="A15" s="162" t="s">
        <v>26</v>
      </c>
      <c r="B15" s="23"/>
      <c r="C15" s="163" t="s">
        <v>159</v>
      </c>
      <c r="D15" s="23">
        <v>8504021.63</v>
      </c>
    </row>
    <row r="16" ht="18.75" customHeight="1" spans="1:4">
      <c r="A16" s="162" t="s">
        <v>26</v>
      </c>
      <c r="B16" s="23" t="s">
        <v>26</v>
      </c>
      <c r="C16" s="163" t="s">
        <v>160</v>
      </c>
      <c r="D16" s="23">
        <v>3286775.45</v>
      </c>
    </row>
    <row r="17" ht="18.75" customHeight="1" spans="1:4">
      <c r="A17" s="164" t="s">
        <v>26</v>
      </c>
      <c r="B17" s="23" t="s">
        <v>26</v>
      </c>
      <c r="C17" s="163" t="s">
        <v>161</v>
      </c>
      <c r="D17" s="23"/>
    </row>
    <row r="18" ht="18.75" customHeight="1" spans="1:4">
      <c r="A18" s="164" t="s">
        <v>26</v>
      </c>
      <c r="B18" s="23" t="s">
        <v>26</v>
      </c>
      <c r="C18" s="163" t="s">
        <v>162</v>
      </c>
      <c r="D18" s="23"/>
    </row>
    <row r="19" ht="18.75" customHeight="1" spans="1:4">
      <c r="A19" s="165" t="s">
        <v>26</v>
      </c>
      <c r="B19" s="23" t="s">
        <v>26</v>
      </c>
      <c r="C19" s="163" t="s">
        <v>163</v>
      </c>
      <c r="D19" s="23"/>
    </row>
    <row r="20" ht="18.75" customHeight="1" spans="1:4">
      <c r="A20" s="165" t="s">
        <v>26</v>
      </c>
      <c r="B20" s="23" t="s">
        <v>26</v>
      </c>
      <c r="C20" s="163" t="s">
        <v>164</v>
      </c>
      <c r="D20" s="23"/>
    </row>
    <row r="21" ht="18.75" customHeight="1" spans="1:4">
      <c r="A21" s="165" t="s">
        <v>26</v>
      </c>
      <c r="B21" s="23" t="s">
        <v>26</v>
      </c>
      <c r="C21" s="163" t="s">
        <v>165</v>
      </c>
      <c r="D21" s="23"/>
    </row>
    <row r="22" ht="18.75" customHeight="1" spans="1:4">
      <c r="A22" s="165" t="s">
        <v>26</v>
      </c>
      <c r="B22" s="23" t="s">
        <v>26</v>
      </c>
      <c r="C22" s="163" t="s">
        <v>166</v>
      </c>
      <c r="D22" s="23"/>
    </row>
    <row r="23" ht="18.75" customHeight="1" spans="1:4">
      <c r="A23" s="165" t="s">
        <v>26</v>
      </c>
      <c r="B23" s="23" t="s">
        <v>26</v>
      </c>
      <c r="C23" s="163" t="s">
        <v>167</v>
      </c>
      <c r="D23" s="23"/>
    </row>
    <row r="24" ht="18.75" customHeight="1" spans="1:4">
      <c r="A24" s="165" t="s">
        <v>26</v>
      </c>
      <c r="B24" s="23" t="s">
        <v>26</v>
      </c>
      <c r="C24" s="163" t="s">
        <v>168</v>
      </c>
      <c r="D24" s="23"/>
    </row>
    <row r="25" ht="18.75" customHeight="1" spans="1:4">
      <c r="A25" s="165" t="s">
        <v>26</v>
      </c>
      <c r="B25" s="23" t="s">
        <v>26</v>
      </c>
      <c r="C25" s="163" t="s">
        <v>169</v>
      </c>
      <c r="D25" s="23"/>
    </row>
    <row r="26" ht="18.75" customHeight="1" spans="1:4">
      <c r="A26" s="165" t="s">
        <v>26</v>
      </c>
      <c r="B26" s="23" t="s">
        <v>26</v>
      </c>
      <c r="C26" s="163" t="s">
        <v>170</v>
      </c>
      <c r="D26" s="23">
        <v>3158030.88</v>
      </c>
    </row>
    <row r="27" ht="18.75" customHeight="1" spans="1:4">
      <c r="A27" s="165" t="s">
        <v>26</v>
      </c>
      <c r="B27" s="23" t="s">
        <v>26</v>
      </c>
      <c r="C27" s="163" t="s">
        <v>171</v>
      </c>
      <c r="D27" s="23"/>
    </row>
    <row r="28" ht="18.75" customHeight="1" spans="1:4">
      <c r="A28" s="165" t="s">
        <v>26</v>
      </c>
      <c r="B28" s="23" t="s">
        <v>26</v>
      </c>
      <c r="C28" s="163" t="s">
        <v>172</v>
      </c>
      <c r="D28" s="23"/>
    </row>
    <row r="29" ht="18.75" customHeight="1" spans="1:4">
      <c r="A29" s="165" t="s">
        <v>26</v>
      </c>
      <c r="B29" s="23" t="s">
        <v>26</v>
      </c>
      <c r="C29" s="163" t="s">
        <v>173</v>
      </c>
      <c r="D29" s="23"/>
    </row>
    <row r="30" ht="18.75" customHeight="1" spans="1:4">
      <c r="A30" s="165" t="s">
        <v>26</v>
      </c>
      <c r="B30" s="23" t="s">
        <v>26</v>
      </c>
      <c r="C30" s="163" t="s">
        <v>174</v>
      </c>
      <c r="D30" s="23"/>
    </row>
    <row r="31" ht="18.75" customHeight="1" spans="1:4">
      <c r="A31" s="166" t="s">
        <v>26</v>
      </c>
      <c r="B31" s="23" t="s">
        <v>26</v>
      </c>
      <c r="C31" s="163" t="s">
        <v>175</v>
      </c>
      <c r="D31" s="23">
        <v>40000</v>
      </c>
    </row>
    <row r="32" ht="18.75" customHeight="1" spans="1:4">
      <c r="A32" s="166" t="s">
        <v>26</v>
      </c>
      <c r="B32" s="23" t="s">
        <v>26</v>
      </c>
      <c r="C32" s="163" t="s">
        <v>176</v>
      </c>
      <c r="D32" s="23"/>
    </row>
    <row r="33" ht="18.75" customHeight="1" spans="1:4">
      <c r="A33" s="166" t="s">
        <v>26</v>
      </c>
      <c r="B33" s="23" t="s">
        <v>26</v>
      </c>
      <c r="C33" s="163" t="s">
        <v>177</v>
      </c>
      <c r="D33" s="23"/>
    </row>
    <row r="34" ht="18.75" customHeight="1" spans="1:4">
      <c r="A34" s="166"/>
      <c r="B34" s="23"/>
      <c r="C34" s="163" t="s">
        <v>178</v>
      </c>
      <c r="D34" s="23"/>
    </row>
    <row r="35" ht="18.75" customHeight="1" spans="1:4">
      <c r="A35" s="166" t="s">
        <v>26</v>
      </c>
      <c r="B35" s="23" t="s">
        <v>26</v>
      </c>
      <c r="C35" s="163" t="s">
        <v>179</v>
      </c>
      <c r="D35" s="23"/>
    </row>
    <row r="36" ht="18.75" customHeight="1" spans="1:4">
      <c r="A36" s="54" t="s">
        <v>180</v>
      </c>
      <c r="B36" s="167">
        <v>52341961.24</v>
      </c>
      <c r="C36" s="168" t="s">
        <v>52</v>
      </c>
      <c r="D36" s="167">
        <v>52341961.24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5"/>
  <sheetViews>
    <sheetView showZeros="0" topLeftCell="A6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6"/>
      <c r="F1" s="56"/>
      <c r="G1" s="38" t="s">
        <v>181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7"/>
      <c r="C2" s="147"/>
      <c r="D2" s="147"/>
      <c r="E2" s="147"/>
      <c r="F2" s="147"/>
      <c r="G2" s="147"/>
    </row>
    <row r="3" ht="18" customHeight="1" spans="1:7">
      <c r="A3" s="148" t="str">
        <f>"单位名称："&amp;"临沧市临翔区凤翔街道中心校"</f>
        <v>单位名称：临沧市临翔区凤翔街道中心校</v>
      </c>
      <c r="B3" s="28"/>
      <c r="C3" s="29"/>
      <c r="D3" s="29"/>
      <c r="E3" s="29"/>
      <c r="F3" s="99"/>
      <c r="G3" s="38" t="s">
        <v>1</v>
      </c>
    </row>
    <row r="4" ht="20.25" customHeight="1" spans="1:7">
      <c r="A4" s="149" t="s">
        <v>182</v>
      </c>
      <c r="B4" s="150"/>
      <c r="C4" s="104" t="s">
        <v>56</v>
      </c>
      <c r="D4" s="128" t="s">
        <v>75</v>
      </c>
      <c r="E4" s="13"/>
      <c r="F4" s="14"/>
      <c r="G4" s="121" t="s">
        <v>76</v>
      </c>
    </row>
    <row r="5" ht="20.25" customHeight="1" spans="1:7">
      <c r="A5" s="151" t="s">
        <v>73</v>
      </c>
      <c r="B5" s="151" t="s">
        <v>74</v>
      </c>
      <c r="C5" s="32"/>
      <c r="D5" s="65" t="s">
        <v>58</v>
      </c>
      <c r="E5" s="65" t="s">
        <v>183</v>
      </c>
      <c r="F5" s="65" t="s">
        <v>184</v>
      </c>
      <c r="G5" s="93"/>
    </row>
    <row r="6" ht="19.5" customHeight="1" spans="1:7">
      <c r="A6" s="151" t="s">
        <v>185</v>
      </c>
      <c r="B6" s="151" t="s">
        <v>186</v>
      </c>
      <c r="C6" s="151" t="s">
        <v>187</v>
      </c>
      <c r="D6" s="65">
        <v>4</v>
      </c>
      <c r="E6" s="152" t="s">
        <v>188</v>
      </c>
      <c r="F6" s="152" t="s">
        <v>189</v>
      </c>
      <c r="G6" s="151" t="s">
        <v>190</v>
      </c>
    </row>
    <row r="7" ht="18" customHeight="1" spans="1:7">
      <c r="A7" s="33" t="s">
        <v>84</v>
      </c>
      <c r="B7" s="33" t="s">
        <v>85</v>
      </c>
      <c r="C7" s="23">
        <v>37353133.28</v>
      </c>
      <c r="D7" s="23">
        <v>34371048.44</v>
      </c>
      <c r="E7" s="23">
        <v>33258424</v>
      </c>
      <c r="F7" s="23">
        <v>1112624.44</v>
      </c>
      <c r="G7" s="23">
        <v>2982084.84</v>
      </c>
    </row>
    <row r="8" ht="18" customHeight="1" spans="1:7">
      <c r="A8" s="117" t="s">
        <v>86</v>
      </c>
      <c r="B8" s="117" t="s">
        <v>87</v>
      </c>
      <c r="C8" s="23">
        <v>37230571.71</v>
      </c>
      <c r="D8" s="23">
        <v>34371048.44</v>
      </c>
      <c r="E8" s="23">
        <v>33258424</v>
      </c>
      <c r="F8" s="23">
        <v>1112624.44</v>
      </c>
      <c r="G8" s="23">
        <v>2859523.27</v>
      </c>
    </row>
    <row r="9" ht="18" customHeight="1" spans="1:7">
      <c r="A9" s="153" t="s">
        <v>88</v>
      </c>
      <c r="B9" s="153" t="s">
        <v>89</v>
      </c>
      <c r="C9" s="23">
        <v>185000</v>
      </c>
      <c r="D9" s="23"/>
      <c r="E9" s="23"/>
      <c r="F9" s="23"/>
      <c r="G9" s="23">
        <v>185000</v>
      </c>
    </row>
    <row r="10" ht="18" customHeight="1" spans="1:7">
      <c r="A10" s="153" t="s">
        <v>90</v>
      </c>
      <c r="B10" s="153" t="s">
        <v>91</v>
      </c>
      <c r="C10" s="23">
        <v>25363519.46</v>
      </c>
      <c r="D10" s="23">
        <v>23465397.86</v>
      </c>
      <c r="E10" s="23">
        <v>22519576</v>
      </c>
      <c r="F10" s="23">
        <v>945821.86</v>
      </c>
      <c r="G10" s="23">
        <v>1898121.6</v>
      </c>
    </row>
    <row r="11" ht="18" customHeight="1" spans="1:7">
      <c r="A11" s="153" t="s">
        <v>92</v>
      </c>
      <c r="B11" s="153" t="s">
        <v>93</v>
      </c>
      <c r="C11" s="23">
        <v>11340492.25</v>
      </c>
      <c r="D11" s="23">
        <v>10905650.58</v>
      </c>
      <c r="E11" s="23">
        <v>10738848</v>
      </c>
      <c r="F11" s="23">
        <v>166802.58</v>
      </c>
      <c r="G11" s="23">
        <v>434841.67</v>
      </c>
    </row>
    <row r="12" ht="18" customHeight="1" spans="1:7">
      <c r="A12" s="153" t="s">
        <v>94</v>
      </c>
      <c r="B12" s="153" t="s">
        <v>95</v>
      </c>
      <c r="C12" s="23">
        <v>341560</v>
      </c>
      <c r="D12" s="23"/>
      <c r="E12" s="23"/>
      <c r="F12" s="23"/>
      <c r="G12" s="23">
        <v>341560</v>
      </c>
    </row>
    <row r="13" ht="18" customHeight="1" spans="1:7">
      <c r="A13" s="117" t="s">
        <v>96</v>
      </c>
      <c r="B13" s="117" t="s">
        <v>97</v>
      </c>
      <c r="C13" s="23">
        <v>32561.57</v>
      </c>
      <c r="D13" s="23"/>
      <c r="E13" s="23"/>
      <c r="F13" s="23"/>
      <c r="G13" s="23">
        <v>32561.57</v>
      </c>
    </row>
    <row r="14" ht="18" customHeight="1" spans="1:7">
      <c r="A14" s="153" t="s">
        <v>98</v>
      </c>
      <c r="B14" s="153" t="s">
        <v>99</v>
      </c>
      <c r="C14" s="23">
        <v>32561.57</v>
      </c>
      <c r="D14" s="23"/>
      <c r="E14" s="23"/>
      <c r="F14" s="23"/>
      <c r="G14" s="23">
        <v>32561.57</v>
      </c>
    </row>
    <row r="15" ht="18" customHeight="1" spans="1:7">
      <c r="A15" s="117" t="s">
        <v>100</v>
      </c>
      <c r="B15" s="117" t="s">
        <v>101</v>
      </c>
      <c r="C15" s="23">
        <v>20000</v>
      </c>
      <c r="D15" s="23"/>
      <c r="E15" s="23"/>
      <c r="F15" s="23"/>
      <c r="G15" s="23">
        <v>20000</v>
      </c>
    </row>
    <row r="16" ht="18" customHeight="1" spans="1:7">
      <c r="A16" s="153" t="s">
        <v>102</v>
      </c>
      <c r="B16" s="153" t="s">
        <v>103</v>
      </c>
      <c r="C16" s="23">
        <v>20000</v>
      </c>
      <c r="D16" s="23"/>
      <c r="E16" s="23"/>
      <c r="F16" s="23"/>
      <c r="G16" s="23">
        <v>20000</v>
      </c>
    </row>
    <row r="17" ht="18" customHeight="1" spans="1:7">
      <c r="A17" s="117" t="s">
        <v>104</v>
      </c>
      <c r="B17" s="117" t="s">
        <v>105</v>
      </c>
      <c r="C17" s="23">
        <v>70000</v>
      </c>
      <c r="D17" s="23"/>
      <c r="E17" s="23"/>
      <c r="F17" s="23"/>
      <c r="G17" s="23">
        <v>70000</v>
      </c>
    </row>
    <row r="18" ht="18" customHeight="1" spans="1:7">
      <c r="A18" s="153" t="s">
        <v>106</v>
      </c>
      <c r="B18" s="153" t="s">
        <v>105</v>
      </c>
      <c r="C18" s="23">
        <v>70000</v>
      </c>
      <c r="D18" s="23"/>
      <c r="E18" s="23"/>
      <c r="F18" s="23"/>
      <c r="G18" s="23">
        <v>70000</v>
      </c>
    </row>
    <row r="19" ht="18" customHeight="1" spans="1:7">
      <c r="A19" s="33" t="s">
        <v>107</v>
      </c>
      <c r="B19" s="33" t="s">
        <v>108</v>
      </c>
      <c r="C19" s="23">
        <v>8504021.63</v>
      </c>
      <c r="D19" s="23">
        <v>8504021.63</v>
      </c>
      <c r="E19" s="23">
        <v>8504021.63</v>
      </c>
      <c r="F19" s="23"/>
      <c r="G19" s="23"/>
    </row>
    <row r="20" ht="18" customHeight="1" spans="1:7">
      <c r="A20" s="117" t="s">
        <v>109</v>
      </c>
      <c r="B20" s="117" t="s">
        <v>110</v>
      </c>
      <c r="C20" s="23">
        <v>8253984.84</v>
      </c>
      <c r="D20" s="23">
        <v>8253984.84</v>
      </c>
      <c r="E20" s="23">
        <v>8253984.84</v>
      </c>
      <c r="F20" s="23"/>
      <c r="G20" s="23"/>
    </row>
    <row r="21" ht="18" customHeight="1" spans="1:7">
      <c r="A21" s="153" t="s">
        <v>111</v>
      </c>
      <c r="B21" s="153" t="s">
        <v>112</v>
      </c>
      <c r="C21" s="23">
        <v>4043277</v>
      </c>
      <c r="D21" s="23">
        <v>4043277</v>
      </c>
      <c r="E21" s="23">
        <v>4043277</v>
      </c>
      <c r="F21" s="23"/>
      <c r="G21" s="23"/>
    </row>
    <row r="22" ht="18" customHeight="1" spans="1:7">
      <c r="A22" s="153" t="s">
        <v>113</v>
      </c>
      <c r="B22" s="153" t="s">
        <v>114</v>
      </c>
      <c r="C22" s="23">
        <v>4210707.84</v>
      </c>
      <c r="D22" s="23">
        <v>4210707.84</v>
      </c>
      <c r="E22" s="23">
        <v>4210707.84</v>
      </c>
      <c r="F22" s="23"/>
      <c r="G22" s="23"/>
    </row>
    <row r="23" ht="18" customHeight="1" spans="1:7">
      <c r="A23" s="117" t="s">
        <v>115</v>
      </c>
      <c r="B23" s="117" t="s">
        <v>116</v>
      </c>
      <c r="C23" s="23">
        <v>65818.32</v>
      </c>
      <c r="D23" s="23">
        <v>65818.32</v>
      </c>
      <c r="E23" s="23">
        <v>65818.32</v>
      </c>
      <c r="F23" s="23"/>
      <c r="G23" s="23"/>
    </row>
    <row r="24" ht="18" customHeight="1" spans="1:7">
      <c r="A24" s="153" t="s">
        <v>117</v>
      </c>
      <c r="B24" s="153" t="s">
        <v>118</v>
      </c>
      <c r="C24" s="23">
        <v>65818.32</v>
      </c>
      <c r="D24" s="23">
        <v>65818.32</v>
      </c>
      <c r="E24" s="23">
        <v>65818.32</v>
      </c>
      <c r="F24" s="23"/>
      <c r="G24" s="23"/>
    </row>
    <row r="25" ht="18" customHeight="1" spans="1:7">
      <c r="A25" s="117" t="s">
        <v>119</v>
      </c>
      <c r="B25" s="117" t="s">
        <v>120</v>
      </c>
      <c r="C25" s="23">
        <v>184218.47</v>
      </c>
      <c r="D25" s="23">
        <v>184218.47</v>
      </c>
      <c r="E25" s="23">
        <v>184218.47</v>
      </c>
      <c r="F25" s="23"/>
      <c r="G25" s="23"/>
    </row>
    <row r="26" ht="18" customHeight="1" spans="1:7">
      <c r="A26" s="153" t="s">
        <v>121</v>
      </c>
      <c r="B26" s="153" t="s">
        <v>120</v>
      </c>
      <c r="C26" s="23">
        <v>184218.47</v>
      </c>
      <c r="D26" s="23">
        <v>184218.47</v>
      </c>
      <c r="E26" s="23">
        <v>184218.47</v>
      </c>
      <c r="F26" s="23"/>
      <c r="G26" s="23"/>
    </row>
    <row r="27" ht="18" customHeight="1" spans="1:7">
      <c r="A27" s="33" t="s">
        <v>122</v>
      </c>
      <c r="B27" s="33" t="s">
        <v>123</v>
      </c>
      <c r="C27" s="23">
        <v>3286775.45</v>
      </c>
      <c r="D27" s="23">
        <v>3286775.45</v>
      </c>
      <c r="E27" s="23">
        <v>3286775.45</v>
      </c>
      <c r="F27" s="23"/>
      <c r="G27" s="23"/>
    </row>
    <row r="28" ht="18" customHeight="1" spans="1:7">
      <c r="A28" s="117" t="s">
        <v>124</v>
      </c>
      <c r="B28" s="117" t="s">
        <v>125</v>
      </c>
      <c r="C28" s="23">
        <v>3286775.45</v>
      </c>
      <c r="D28" s="23">
        <v>3286775.45</v>
      </c>
      <c r="E28" s="23">
        <v>3286775.45</v>
      </c>
      <c r="F28" s="23"/>
      <c r="G28" s="23"/>
    </row>
    <row r="29" ht="18" customHeight="1" spans="1:7">
      <c r="A29" s="153" t="s">
        <v>126</v>
      </c>
      <c r="B29" s="153" t="s">
        <v>127</v>
      </c>
      <c r="C29" s="23">
        <v>1868501.6</v>
      </c>
      <c r="D29" s="23">
        <v>1868501.6</v>
      </c>
      <c r="E29" s="23">
        <v>1868501.6</v>
      </c>
      <c r="F29" s="23"/>
      <c r="G29" s="23"/>
    </row>
    <row r="30" ht="18" customHeight="1" spans="1:7">
      <c r="A30" s="153" t="s">
        <v>128</v>
      </c>
      <c r="B30" s="153" t="s">
        <v>129</v>
      </c>
      <c r="C30" s="23">
        <v>1268284</v>
      </c>
      <c r="D30" s="23">
        <v>1268284</v>
      </c>
      <c r="E30" s="23">
        <v>1268284</v>
      </c>
      <c r="F30" s="23"/>
      <c r="G30" s="23"/>
    </row>
    <row r="31" ht="18" customHeight="1" spans="1:7">
      <c r="A31" s="153" t="s">
        <v>130</v>
      </c>
      <c r="B31" s="153" t="s">
        <v>131</v>
      </c>
      <c r="C31" s="23">
        <v>149989.85</v>
      </c>
      <c r="D31" s="23">
        <v>149989.85</v>
      </c>
      <c r="E31" s="23">
        <v>149989.85</v>
      </c>
      <c r="F31" s="23"/>
      <c r="G31" s="23"/>
    </row>
    <row r="32" ht="18" customHeight="1" spans="1:7">
      <c r="A32" s="33" t="s">
        <v>132</v>
      </c>
      <c r="B32" s="33" t="s">
        <v>133</v>
      </c>
      <c r="C32" s="23">
        <v>3158030.88</v>
      </c>
      <c r="D32" s="23">
        <v>3158030.88</v>
      </c>
      <c r="E32" s="23">
        <v>3158030.88</v>
      </c>
      <c r="F32" s="23"/>
      <c r="G32" s="23"/>
    </row>
    <row r="33" ht="18" customHeight="1" spans="1:7">
      <c r="A33" s="117" t="s">
        <v>134</v>
      </c>
      <c r="B33" s="117" t="s">
        <v>135</v>
      </c>
      <c r="C33" s="23">
        <v>3158030.88</v>
      </c>
      <c r="D33" s="23">
        <v>3158030.88</v>
      </c>
      <c r="E33" s="23">
        <v>3158030.88</v>
      </c>
      <c r="F33" s="23"/>
      <c r="G33" s="23"/>
    </row>
    <row r="34" ht="18" customHeight="1" spans="1:7">
      <c r="A34" s="153" t="s">
        <v>136</v>
      </c>
      <c r="B34" s="153" t="s">
        <v>137</v>
      </c>
      <c r="C34" s="23">
        <v>3158030.88</v>
      </c>
      <c r="D34" s="23">
        <v>3158030.88</v>
      </c>
      <c r="E34" s="23">
        <v>3158030.88</v>
      </c>
      <c r="F34" s="23"/>
      <c r="G34" s="23"/>
    </row>
    <row r="35" ht="18" customHeight="1" spans="1:7">
      <c r="A35" s="154" t="s">
        <v>143</v>
      </c>
      <c r="B35" s="155" t="s">
        <v>143</v>
      </c>
      <c r="C35" s="23">
        <v>52301961.24</v>
      </c>
      <c r="D35" s="23">
        <v>49319876.4</v>
      </c>
      <c r="E35" s="23">
        <v>48207251.96</v>
      </c>
      <c r="F35" s="23">
        <v>1112624.44</v>
      </c>
      <c r="G35" s="23">
        <v>2982084.84</v>
      </c>
    </row>
  </sheetData>
  <mergeCells count="7">
    <mergeCell ref="A2:G2"/>
    <mergeCell ref="A3:E3"/>
    <mergeCell ref="A4:B4"/>
    <mergeCell ref="D4:F4"/>
    <mergeCell ref="A35:B35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selection activeCell="A18" sqref="A18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6"/>
      <c r="B1" s="137"/>
      <c r="C1" s="138"/>
      <c r="D1" s="61"/>
      <c r="G1" s="86" t="s">
        <v>191</v>
      </c>
    </row>
    <row r="2" ht="39" customHeight="1" spans="1:7">
      <c r="A2" s="126" t="str">
        <f>"2025"&amp;"年“三公”经费支出预算表"</f>
        <v>2025年“三公”经费支出预算表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"单位名称："&amp;"临沧市临翔区凤翔街道中心校"</f>
        <v>单位名称：临沧市临翔区凤翔街道中心校</v>
      </c>
      <c r="B3" s="137"/>
      <c r="C3" s="138"/>
      <c r="D3" s="61"/>
      <c r="E3" s="29"/>
      <c r="G3" s="86" t="s">
        <v>192</v>
      </c>
    </row>
    <row r="4" ht="18.75" customHeight="1" spans="1:7">
      <c r="A4" s="10" t="s">
        <v>193</v>
      </c>
      <c r="B4" s="10" t="s">
        <v>194</v>
      </c>
      <c r="C4" s="30" t="s">
        <v>195</v>
      </c>
      <c r="D4" s="12" t="s">
        <v>196</v>
      </c>
      <c r="E4" s="13"/>
      <c r="F4" s="14"/>
      <c r="G4" s="30" t="s">
        <v>197</v>
      </c>
    </row>
    <row r="5" ht="18.75" customHeight="1" spans="1:7">
      <c r="A5" s="17"/>
      <c r="B5" s="139"/>
      <c r="C5" s="32"/>
      <c r="D5" s="65" t="s">
        <v>58</v>
      </c>
      <c r="E5" s="65" t="s">
        <v>198</v>
      </c>
      <c r="F5" s="65" t="s">
        <v>199</v>
      </c>
      <c r="G5" s="32"/>
    </row>
    <row r="6" ht="18.75" customHeight="1" spans="1:7">
      <c r="A6" s="140" t="s">
        <v>56</v>
      </c>
      <c r="B6" s="141">
        <v>1</v>
      </c>
      <c r="C6" s="142">
        <v>2</v>
      </c>
      <c r="D6" s="143">
        <v>3</v>
      </c>
      <c r="E6" s="143">
        <v>4</v>
      </c>
      <c r="F6" s="143">
        <v>5</v>
      </c>
      <c r="G6" s="142">
        <v>6</v>
      </c>
    </row>
    <row r="7" ht="18.75" customHeight="1" spans="1:7">
      <c r="A7" s="140" t="s">
        <v>56</v>
      </c>
      <c r="B7" s="144"/>
      <c r="C7" s="144"/>
      <c r="D7" s="144"/>
      <c r="E7" s="144"/>
      <c r="F7" s="144"/>
      <c r="G7" s="144"/>
    </row>
    <row r="8" ht="18.75" customHeight="1" spans="1:7">
      <c r="A8" s="145" t="s">
        <v>200</v>
      </c>
      <c r="B8" s="144"/>
      <c r="C8" s="144"/>
      <c r="D8" s="144"/>
      <c r="E8" s="144"/>
      <c r="F8" s="144"/>
      <c r="G8" s="144"/>
    </row>
    <row r="9" ht="18.75" customHeight="1" spans="1:7">
      <c r="A9" s="145" t="s">
        <v>201</v>
      </c>
      <c r="B9" s="144"/>
      <c r="C9" s="144"/>
      <c r="D9" s="144"/>
      <c r="E9" s="144"/>
      <c r="F9" s="144"/>
      <c r="G9" s="144"/>
    </row>
    <row r="10" ht="18.75" customHeight="1" spans="1:7">
      <c r="A10" s="145" t="s">
        <v>202</v>
      </c>
      <c r="B10" s="144"/>
      <c r="C10" s="144"/>
      <c r="D10" s="144"/>
      <c r="E10" s="144"/>
      <c r="F10" s="144"/>
      <c r="G10" s="144"/>
    </row>
    <row r="11" ht="18.75" customHeight="1" spans="1:7">
      <c r="A11" s="145" t="s">
        <v>203</v>
      </c>
      <c r="B11" s="144"/>
      <c r="C11" s="144"/>
      <c r="D11" s="144"/>
      <c r="E11" s="144"/>
      <c r="F11" s="144"/>
      <c r="G11" s="144"/>
    </row>
    <row r="12" customHeight="1" spans="1:1">
      <c r="A12" t="s">
        <v>204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6"/>
  <sheetViews>
    <sheetView showZeros="0" topLeftCell="A16" workbookViewId="0">
      <selection activeCell="H42" sqref="H42:H54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4"/>
      <c r="D1" s="125"/>
      <c r="E1" s="125"/>
      <c r="F1" s="125"/>
      <c r="G1" s="125"/>
      <c r="H1" s="66"/>
      <c r="I1" s="66"/>
      <c r="J1" s="66"/>
      <c r="K1" s="66"/>
      <c r="L1" s="66"/>
      <c r="M1" s="66"/>
      <c r="N1" s="29"/>
      <c r="O1" s="29"/>
      <c r="P1" s="29"/>
      <c r="Q1" s="66"/>
      <c r="U1" s="124"/>
      <c r="W1" s="37" t="s">
        <v>205</v>
      </c>
    </row>
    <row r="2" ht="39.75" customHeight="1" spans="1:23">
      <c r="A2" s="126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"单位名称："&amp;"临沧市临翔区凤翔街道中心校"</f>
        <v>单位名称：临沧市临翔区凤翔街道中心校</v>
      </c>
      <c r="B3" s="127"/>
      <c r="C3" s="127"/>
      <c r="D3" s="127"/>
      <c r="E3" s="127"/>
      <c r="F3" s="127"/>
      <c r="G3" s="127"/>
      <c r="H3" s="70"/>
      <c r="I3" s="70"/>
      <c r="J3" s="70"/>
      <c r="K3" s="70"/>
      <c r="L3" s="70"/>
      <c r="M3" s="70"/>
      <c r="N3" s="92"/>
      <c r="O3" s="92"/>
      <c r="P3" s="92"/>
      <c r="Q3" s="70"/>
      <c r="U3" s="124"/>
      <c r="W3" s="37" t="s">
        <v>192</v>
      </c>
    </row>
    <row r="4" ht="18" customHeight="1" spans="1:23">
      <c r="A4" s="10" t="s">
        <v>206</v>
      </c>
      <c r="B4" s="10" t="s">
        <v>207</v>
      </c>
      <c r="C4" s="10" t="s">
        <v>208</v>
      </c>
      <c r="D4" s="10" t="s">
        <v>209</v>
      </c>
      <c r="E4" s="10" t="s">
        <v>210</v>
      </c>
      <c r="F4" s="10" t="s">
        <v>211</v>
      </c>
      <c r="G4" s="10" t="s">
        <v>212</v>
      </c>
      <c r="H4" s="128" t="s">
        <v>213</v>
      </c>
      <c r="I4" s="63" t="s">
        <v>213</v>
      </c>
      <c r="J4" s="63"/>
      <c r="K4" s="63"/>
      <c r="L4" s="63"/>
      <c r="M4" s="63"/>
      <c r="N4" s="13"/>
      <c r="O4" s="13"/>
      <c r="P4" s="13"/>
      <c r="Q4" s="73" t="s">
        <v>62</v>
      </c>
      <c r="R4" s="63" t="s">
        <v>78</v>
      </c>
      <c r="S4" s="63"/>
      <c r="T4" s="63"/>
      <c r="U4" s="63"/>
      <c r="V4" s="63"/>
      <c r="W4" s="131"/>
    </row>
    <row r="5" ht="18" customHeight="1" spans="1:23">
      <c r="A5" s="15"/>
      <c r="B5" s="123"/>
      <c r="C5" s="15"/>
      <c r="D5" s="15"/>
      <c r="E5" s="15"/>
      <c r="F5" s="15"/>
      <c r="G5" s="15"/>
      <c r="H5" s="104" t="s">
        <v>214</v>
      </c>
      <c r="I5" s="128" t="s">
        <v>59</v>
      </c>
      <c r="J5" s="63"/>
      <c r="K5" s="63"/>
      <c r="L5" s="63"/>
      <c r="M5" s="131"/>
      <c r="N5" s="12" t="s">
        <v>215</v>
      </c>
      <c r="O5" s="13"/>
      <c r="P5" s="14"/>
      <c r="Q5" s="10" t="s">
        <v>62</v>
      </c>
      <c r="R5" s="128" t="s">
        <v>78</v>
      </c>
      <c r="S5" s="73" t="s">
        <v>65</v>
      </c>
      <c r="T5" s="63" t="s">
        <v>78</v>
      </c>
      <c r="U5" s="73" t="s">
        <v>67</v>
      </c>
      <c r="V5" s="73" t="s">
        <v>68</v>
      </c>
      <c r="W5" s="133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2" t="s">
        <v>216</v>
      </c>
      <c r="J6" s="10" t="s">
        <v>217</v>
      </c>
      <c r="K6" s="10" t="s">
        <v>218</v>
      </c>
      <c r="L6" s="10" t="s">
        <v>219</v>
      </c>
      <c r="M6" s="10" t="s">
        <v>220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221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7"/>
      <c r="B7" s="107"/>
      <c r="C7" s="107"/>
      <c r="D7" s="107"/>
      <c r="E7" s="107"/>
      <c r="F7" s="107"/>
      <c r="G7" s="107"/>
      <c r="H7" s="107"/>
      <c r="I7" s="91"/>
      <c r="J7" s="17" t="s">
        <v>222</v>
      </c>
      <c r="K7" s="17" t="s">
        <v>218</v>
      </c>
      <c r="L7" s="17" t="s">
        <v>219</v>
      </c>
      <c r="M7" s="17" t="s">
        <v>220</v>
      </c>
      <c r="N7" s="17" t="s">
        <v>218</v>
      </c>
      <c r="O7" s="17" t="s">
        <v>219</v>
      </c>
      <c r="P7" s="17" t="s">
        <v>220</v>
      </c>
      <c r="Q7" s="17" t="s">
        <v>62</v>
      </c>
      <c r="R7" s="17" t="s">
        <v>58</v>
      </c>
      <c r="S7" s="17" t="s">
        <v>65</v>
      </c>
      <c r="T7" s="17" t="s">
        <v>221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  <c r="T8" s="129">
        <v>20</v>
      </c>
      <c r="U8" s="129">
        <v>21</v>
      </c>
      <c r="V8" s="129">
        <v>22</v>
      </c>
      <c r="W8" s="129">
        <v>23</v>
      </c>
    </row>
    <row r="9" ht="21" customHeight="1" spans="1:23">
      <c r="A9" s="130" t="s">
        <v>71</v>
      </c>
      <c r="B9" s="130"/>
      <c r="C9" s="130"/>
      <c r="D9" s="130"/>
      <c r="E9" s="130"/>
      <c r="F9" s="130"/>
      <c r="G9" s="130"/>
      <c r="H9" s="23">
        <v>49319876.4</v>
      </c>
      <c r="I9" s="23">
        <v>49020376.4</v>
      </c>
      <c r="J9" s="23"/>
      <c r="K9" s="23"/>
      <c r="L9" s="23">
        <v>49020376.4</v>
      </c>
      <c r="M9" s="23"/>
      <c r="N9" s="23">
        <v>299500</v>
      </c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0"/>
      <c r="B10" s="21" t="s">
        <v>223</v>
      </c>
      <c r="C10" s="21" t="s">
        <v>224</v>
      </c>
      <c r="D10" s="21" t="s">
        <v>90</v>
      </c>
      <c r="E10" s="21" t="s">
        <v>91</v>
      </c>
      <c r="F10" s="21" t="s">
        <v>225</v>
      </c>
      <c r="G10" s="21" t="s">
        <v>226</v>
      </c>
      <c r="H10" s="23">
        <v>9845196</v>
      </c>
      <c r="I10" s="23">
        <v>9845196</v>
      </c>
      <c r="J10" s="23"/>
      <c r="K10" s="23"/>
      <c r="L10" s="23">
        <v>9845196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223</v>
      </c>
      <c r="C11" s="21" t="s">
        <v>224</v>
      </c>
      <c r="D11" s="21" t="s">
        <v>92</v>
      </c>
      <c r="E11" s="21" t="s">
        <v>93</v>
      </c>
      <c r="F11" s="21" t="s">
        <v>225</v>
      </c>
      <c r="G11" s="21" t="s">
        <v>226</v>
      </c>
      <c r="H11" s="23">
        <v>4765788</v>
      </c>
      <c r="I11" s="23">
        <v>4765788</v>
      </c>
      <c r="J11" s="23"/>
      <c r="K11" s="23"/>
      <c r="L11" s="23">
        <v>4765788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223</v>
      </c>
      <c r="C12" s="21" t="s">
        <v>224</v>
      </c>
      <c r="D12" s="21" t="s">
        <v>90</v>
      </c>
      <c r="E12" s="21" t="s">
        <v>91</v>
      </c>
      <c r="F12" s="21" t="s">
        <v>227</v>
      </c>
      <c r="G12" s="21" t="s">
        <v>228</v>
      </c>
      <c r="H12" s="23">
        <v>1032000</v>
      </c>
      <c r="I12" s="23">
        <v>1032000</v>
      </c>
      <c r="J12" s="23"/>
      <c r="K12" s="23"/>
      <c r="L12" s="23">
        <v>1032000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223</v>
      </c>
      <c r="C13" s="21" t="s">
        <v>224</v>
      </c>
      <c r="D13" s="21" t="s">
        <v>92</v>
      </c>
      <c r="E13" s="21" t="s">
        <v>93</v>
      </c>
      <c r="F13" s="21" t="s">
        <v>227</v>
      </c>
      <c r="G13" s="21" t="s">
        <v>228</v>
      </c>
      <c r="H13" s="23">
        <v>480000</v>
      </c>
      <c r="I13" s="23">
        <v>480000</v>
      </c>
      <c r="J13" s="23"/>
      <c r="K13" s="23"/>
      <c r="L13" s="23">
        <v>480000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223</v>
      </c>
      <c r="C14" s="21" t="s">
        <v>224</v>
      </c>
      <c r="D14" s="21" t="s">
        <v>90</v>
      </c>
      <c r="E14" s="21" t="s">
        <v>91</v>
      </c>
      <c r="F14" s="21" t="s">
        <v>227</v>
      </c>
      <c r="G14" s="21" t="s">
        <v>228</v>
      </c>
      <c r="H14" s="23">
        <v>676068</v>
      </c>
      <c r="I14" s="23">
        <v>676068</v>
      </c>
      <c r="J14" s="23"/>
      <c r="K14" s="23"/>
      <c r="L14" s="23">
        <v>676068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223</v>
      </c>
      <c r="C15" s="21" t="s">
        <v>224</v>
      </c>
      <c r="D15" s="21" t="s">
        <v>92</v>
      </c>
      <c r="E15" s="21" t="s">
        <v>93</v>
      </c>
      <c r="F15" s="21" t="s">
        <v>227</v>
      </c>
      <c r="G15" s="21" t="s">
        <v>228</v>
      </c>
      <c r="H15" s="23">
        <v>314100</v>
      </c>
      <c r="I15" s="23">
        <v>314100</v>
      </c>
      <c r="J15" s="23"/>
      <c r="K15" s="23"/>
      <c r="L15" s="23">
        <v>314100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229</v>
      </c>
      <c r="C16" s="21" t="s">
        <v>230</v>
      </c>
      <c r="D16" s="21" t="s">
        <v>90</v>
      </c>
      <c r="E16" s="21" t="s">
        <v>91</v>
      </c>
      <c r="F16" s="21" t="s">
        <v>227</v>
      </c>
      <c r="G16" s="21" t="s">
        <v>228</v>
      </c>
      <c r="H16" s="23">
        <v>390000</v>
      </c>
      <c r="I16" s="23">
        <v>390000</v>
      </c>
      <c r="J16" s="23"/>
      <c r="K16" s="23"/>
      <c r="L16" s="23">
        <v>390000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229</v>
      </c>
      <c r="C17" s="21" t="s">
        <v>230</v>
      </c>
      <c r="D17" s="21" t="s">
        <v>92</v>
      </c>
      <c r="E17" s="21" t="s">
        <v>93</v>
      </c>
      <c r="F17" s="21" t="s">
        <v>227</v>
      </c>
      <c r="G17" s="21" t="s">
        <v>228</v>
      </c>
      <c r="H17" s="23">
        <v>204000</v>
      </c>
      <c r="I17" s="23">
        <v>204000</v>
      </c>
      <c r="J17" s="23"/>
      <c r="K17" s="23"/>
      <c r="L17" s="23">
        <v>204000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223</v>
      </c>
      <c r="C18" s="21" t="s">
        <v>224</v>
      </c>
      <c r="D18" s="21" t="s">
        <v>90</v>
      </c>
      <c r="E18" s="21" t="s">
        <v>91</v>
      </c>
      <c r="F18" s="21" t="s">
        <v>231</v>
      </c>
      <c r="G18" s="21" t="s">
        <v>232</v>
      </c>
      <c r="H18" s="23">
        <v>2423316</v>
      </c>
      <c r="I18" s="23">
        <v>2423316</v>
      </c>
      <c r="J18" s="23"/>
      <c r="K18" s="23"/>
      <c r="L18" s="23">
        <v>2423316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223</v>
      </c>
      <c r="C19" s="21" t="s">
        <v>224</v>
      </c>
      <c r="D19" s="21" t="s">
        <v>92</v>
      </c>
      <c r="E19" s="21" t="s">
        <v>93</v>
      </c>
      <c r="F19" s="21" t="s">
        <v>231</v>
      </c>
      <c r="G19" s="21" t="s">
        <v>232</v>
      </c>
      <c r="H19" s="23">
        <v>1135680</v>
      </c>
      <c r="I19" s="23">
        <v>1135680</v>
      </c>
      <c r="J19" s="23"/>
      <c r="K19" s="23"/>
      <c r="L19" s="23">
        <v>1135680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233</v>
      </c>
      <c r="C20" s="21" t="s">
        <v>234</v>
      </c>
      <c r="D20" s="21" t="s">
        <v>90</v>
      </c>
      <c r="E20" s="21" t="s">
        <v>91</v>
      </c>
      <c r="F20" s="21" t="s">
        <v>231</v>
      </c>
      <c r="G20" s="21" t="s">
        <v>232</v>
      </c>
      <c r="H20" s="23">
        <v>3096000</v>
      </c>
      <c r="I20" s="23">
        <v>3096000</v>
      </c>
      <c r="J20" s="23"/>
      <c r="K20" s="23"/>
      <c r="L20" s="23">
        <v>3096000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233</v>
      </c>
      <c r="C21" s="21" t="s">
        <v>234</v>
      </c>
      <c r="D21" s="21" t="s">
        <v>92</v>
      </c>
      <c r="E21" s="21" t="s">
        <v>93</v>
      </c>
      <c r="F21" s="21" t="s">
        <v>231</v>
      </c>
      <c r="G21" s="21" t="s">
        <v>232</v>
      </c>
      <c r="H21" s="23">
        <v>1440000</v>
      </c>
      <c r="I21" s="23">
        <v>1440000</v>
      </c>
      <c r="J21" s="23"/>
      <c r="K21" s="23"/>
      <c r="L21" s="23">
        <v>1440000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223</v>
      </c>
      <c r="C22" s="21" t="s">
        <v>224</v>
      </c>
      <c r="D22" s="21" t="s">
        <v>90</v>
      </c>
      <c r="E22" s="21" t="s">
        <v>91</v>
      </c>
      <c r="F22" s="21" t="s">
        <v>231</v>
      </c>
      <c r="G22" s="21" t="s">
        <v>232</v>
      </c>
      <c r="H22" s="23">
        <v>4863996</v>
      </c>
      <c r="I22" s="23">
        <v>4863996</v>
      </c>
      <c r="J22" s="23"/>
      <c r="K22" s="23"/>
      <c r="L22" s="23">
        <v>4863996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223</v>
      </c>
      <c r="C23" s="21" t="s">
        <v>224</v>
      </c>
      <c r="D23" s="21" t="s">
        <v>92</v>
      </c>
      <c r="E23" s="21" t="s">
        <v>93</v>
      </c>
      <c r="F23" s="21" t="s">
        <v>231</v>
      </c>
      <c r="G23" s="21" t="s">
        <v>232</v>
      </c>
      <c r="H23" s="23">
        <v>2292780</v>
      </c>
      <c r="I23" s="23">
        <v>2292780</v>
      </c>
      <c r="J23" s="23"/>
      <c r="K23" s="23"/>
      <c r="L23" s="23">
        <v>2292780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235</v>
      </c>
      <c r="C24" s="21" t="s">
        <v>236</v>
      </c>
      <c r="D24" s="21" t="s">
        <v>113</v>
      </c>
      <c r="E24" s="21" t="s">
        <v>114</v>
      </c>
      <c r="F24" s="21" t="s">
        <v>237</v>
      </c>
      <c r="G24" s="21" t="s">
        <v>238</v>
      </c>
      <c r="H24" s="23">
        <v>4210707.84</v>
      </c>
      <c r="I24" s="23">
        <v>4210707.84</v>
      </c>
      <c r="J24" s="23"/>
      <c r="K24" s="23"/>
      <c r="L24" s="23">
        <v>4210707.84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235</v>
      </c>
      <c r="C25" s="21" t="s">
        <v>236</v>
      </c>
      <c r="D25" s="21" t="s">
        <v>113</v>
      </c>
      <c r="E25" s="21" t="s">
        <v>114</v>
      </c>
      <c r="F25" s="21" t="s">
        <v>237</v>
      </c>
      <c r="G25" s="21" t="s">
        <v>238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235</v>
      </c>
      <c r="C26" s="21" t="s">
        <v>236</v>
      </c>
      <c r="D26" s="21" t="s">
        <v>126</v>
      </c>
      <c r="E26" s="21" t="s">
        <v>127</v>
      </c>
      <c r="F26" s="21" t="s">
        <v>239</v>
      </c>
      <c r="G26" s="21" t="s">
        <v>240</v>
      </c>
      <c r="H26" s="23">
        <v>1868501.6</v>
      </c>
      <c r="I26" s="23">
        <v>1868501.6</v>
      </c>
      <c r="J26" s="23"/>
      <c r="K26" s="23"/>
      <c r="L26" s="23">
        <v>1868501.6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235</v>
      </c>
      <c r="C27" s="21" t="s">
        <v>236</v>
      </c>
      <c r="D27" s="21" t="s">
        <v>241</v>
      </c>
      <c r="E27" s="21" t="s">
        <v>242</v>
      </c>
      <c r="F27" s="21" t="s">
        <v>239</v>
      </c>
      <c r="G27" s="21" t="s">
        <v>240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235</v>
      </c>
      <c r="C28" s="21" t="s">
        <v>236</v>
      </c>
      <c r="D28" s="21" t="s">
        <v>128</v>
      </c>
      <c r="E28" s="21" t="s">
        <v>129</v>
      </c>
      <c r="F28" s="21" t="s">
        <v>243</v>
      </c>
      <c r="G28" s="21" t="s">
        <v>244</v>
      </c>
      <c r="H28" s="23">
        <v>789507.72</v>
      </c>
      <c r="I28" s="23">
        <v>789507.72</v>
      </c>
      <c r="J28" s="23"/>
      <c r="K28" s="23"/>
      <c r="L28" s="23">
        <v>789507.72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235</v>
      </c>
      <c r="C29" s="21" t="s">
        <v>236</v>
      </c>
      <c r="D29" s="21" t="s">
        <v>128</v>
      </c>
      <c r="E29" s="21" t="s">
        <v>129</v>
      </c>
      <c r="F29" s="21" t="s">
        <v>243</v>
      </c>
      <c r="G29" s="21" t="s">
        <v>244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235</v>
      </c>
      <c r="C30" s="21" t="s">
        <v>236</v>
      </c>
      <c r="D30" s="21" t="s">
        <v>128</v>
      </c>
      <c r="E30" s="21" t="s">
        <v>129</v>
      </c>
      <c r="F30" s="21" t="s">
        <v>243</v>
      </c>
      <c r="G30" s="21" t="s">
        <v>244</v>
      </c>
      <c r="H30" s="23">
        <v>478776.28</v>
      </c>
      <c r="I30" s="23">
        <v>478776.28</v>
      </c>
      <c r="J30" s="23"/>
      <c r="K30" s="23"/>
      <c r="L30" s="23">
        <v>478776.28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235</v>
      </c>
      <c r="C31" s="21" t="s">
        <v>236</v>
      </c>
      <c r="D31" s="21" t="s">
        <v>128</v>
      </c>
      <c r="E31" s="21" t="s">
        <v>129</v>
      </c>
      <c r="F31" s="21" t="s">
        <v>243</v>
      </c>
      <c r="G31" s="21" t="s">
        <v>244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235</v>
      </c>
      <c r="C32" s="21" t="s">
        <v>236</v>
      </c>
      <c r="D32" s="21" t="s">
        <v>130</v>
      </c>
      <c r="E32" s="21" t="s">
        <v>131</v>
      </c>
      <c r="F32" s="21" t="s">
        <v>245</v>
      </c>
      <c r="G32" s="21" t="s">
        <v>246</v>
      </c>
      <c r="H32" s="23">
        <v>57684</v>
      </c>
      <c r="I32" s="23">
        <v>57684</v>
      </c>
      <c r="J32" s="23"/>
      <c r="K32" s="23"/>
      <c r="L32" s="23">
        <v>57684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235</v>
      </c>
      <c r="C33" s="21" t="s">
        <v>236</v>
      </c>
      <c r="D33" s="21" t="s">
        <v>121</v>
      </c>
      <c r="E33" s="21" t="s">
        <v>120</v>
      </c>
      <c r="F33" s="21" t="s">
        <v>245</v>
      </c>
      <c r="G33" s="21" t="s">
        <v>246</v>
      </c>
      <c r="H33" s="23">
        <v>184218.47</v>
      </c>
      <c r="I33" s="23">
        <v>184218.47</v>
      </c>
      <c r="J33" s="23"/>
      <c r="K33" s="23"/>
      <c r="L33" s="23">
        <v>184218.47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1" t="s">
        <v>235</v>
      </c>
      <c r="C34" s="21" t="s">
        <v>236</v>
      </c>
      <c r="D34" s="21" t="s">
        <v>130</v>
      </c>
      <c r="E34" s="21" t="s">
        <v>131</v>
      </c>
      <c r="F34" s="21" t="s">
        <v>245</v>
      </c>
      <c r="G34" s="21" t="s">
        <v>246</v>
      </c>
      <c r="H34" s="23">
        <v>52633.85</v>
      </c>
      <c r="I34" s="23">
        <v>52633.85</v>
      </c>
      <c r="J34" s="23"/>
      <c r="K34" s="23"/>
      <c r="L34" s="23">
        <v>52633.85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1" t="s">
        <v>235</v>
      </c>
      <c r="C35" s="21" t="s">
        <v>236</v>
      </c>
      <c r="D35" s="21" t="s">
        <v>130</v>
      </c>
      <c r="E35" s="21" t="s">
        <v>131</v>
      </c>
      <c r="F35" s="21" t="s">
        <v>245</v>
      </c>
      <c r="G35" s="21" t="s">
        <v>246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4"/>
      <c r="B36" s="21" t="s">
        <v>235</v>
      </c>
      <c r="C36" s="21" t="s">
        <v>236</v>
      </c>
      <c r="D36" s="21" t="s">
        <v>130</v>
      </c>
      <c r="E36" s="21" t="s">
        <v>131</v>
      </c>
      <c r="F36" s="21" t="s">
        <v>245</v>
      </c>
      <c r="G36" s="21" t="s">
        <v>246</v>
      </c>
      <c r="H36" s="23">
        <v>39672</v>
      </c>
      <c r="I36" s="23">
        <v>39672</v>
      </c>
      <c r="J36" s="23"/>
      <c r="K36" s="23"/>
      <c r="L36" s="23">
        <v>39672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4"/>
      <c r="B37" s="21" t="s">
        <v>235</v>
      </c>
      <c r="C37" s="21" t="s">
        <v>236</v>
      </c>
      <c r="D37" s="21" t="s">
        <v>121</v>
      </c>
      <c r="E37" s="21" t="s">
        <v>120</v>
      </c>
      <c r="F37" s="21" t="s">
        <v>245</v>
      </c>
      <c r="G37" s="21" t="s">
        <v>246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4"/>
      <c r="B38" s="21" t="s">
        <v>235</v>
      </c>
      <c r="C38" s="21" t="s">
        <v>236</v>
      </c>
      <c r="D38" s="21" t="s">
        <v>130</v>
      </c>
      <c r="E38" s="21" t="s">
        <v>131</v>
      </c>
      <c r="F38" s="21" t="s">
        <v>245</v>
      </c>
      <c r="G38" s="21" t="s">
        <v>246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4"/>
      <c r="B39" s="21" t="s">
        <v>235</v>
      </c>
      <c r="C39" s="21" t="s">
        <v>236</v>
      </c>
      <c r="D39" s="21" t="s">
        <v>130</v>
      </c>
      <c r="E39" s="21" t="s">
        <v>131</v>
      </c>
      <c r="F39" s="21" t="s">
        <v>245</v>
      </c>
      <c r="G39" s="21" t="s">
        <v>246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4"/>
      <c r="B40" s="21" t="s">
        <v>247</v>
      </c>
      <c r="C40" s="21" t="s">
        <v>137</v>
      </c>
      <c r="D40" s="21" t="s">
        <v>136</v>
      </c>
      <c r="E40" s="21" t="s">
        <v>137</v>
      </c>
      <c r="F40" s="21" t="s">
        <v>248</v>
      </c>
      <c r="G40" s="21" t="s">
        <v>137</v>
      </c>
      <c r="H40" s="23">
        <v>3158030.88</v>
      </c>
      <c r="I40" s="23">
        <v>3158030.88</v>
      </c>
      <c r="J40" s="23"/>
      <c r="K40" s="23"/>
      <c r="L40" s="23">
        <v>3158030.88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4"/>
      <c r="B41" s="21" t="s">
        <v>247</v>
      </c>
      <c r="C41" s="21" t="s">
        <v>137</v>
      </c>
      <c r="D41" s="21" t="s">
        <v>136</v>
      </c>
      <c r="E41" s="21" t="s">
        <v>137</v>
      </c>
      <c r="F41" s="21" t="s">
        <v>248</v>
      </c>
      <c r="G41" s="21" t="s">
        <v>137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24"/>
      <c r="B42" s="21" t="s">
        <v>249</v>
      </c>
      <c r="C42" s="21" t="s">
        <v>250</v>
      </c>
      <c r="D42" s="21" t="s">
        <v>90</v>
      </c>
      <c r="E42" s="21" t="s">
        <v>91</v>
      </c>
      <c r="F42" s="21" t="s">
        <v>251</v>
      </c>
      <c r="G42" s="21" t="s">
        <v>252</v>
      </c>
      <c r="H42" s="23">
        <v>12000</v>
      </c>
      <c r="I42" s="23">
        <v>12000</v>
      </c>
      <c r="J42" s="23"/>
      <c r="K42" s="23"/>
      <c r="L42" s="23">
        <v>12000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24"/>
      <c r="B43" s="21" t="s">
        <v>249</v>
      </c>
      <c r="C43" s="21" t="s">
        <v>250</v>
      </c>
      <c r="D43" s="21" t="s">
        <v>90</v>
      </c>
      <c r="E43" s="21" t="s">
        <v>91</v>
      </c>
      <c r="F43" s="21" t="s">
        <v>253</v>
      </c>
      <c r="G43" s="21" t="s">
        <v>254</v>
      </c>
      <c r="H43" s="23">
        <v>8000</v>
      </c>
      <c r="I43" s="23">
        <v>8000</v>
      </c>
      <c r="J43" s="23"/>
      <c r="K43" s="23"/>
      <c r="L43" s="23">
        <v>8000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24"/>
      <c r="B44" s="21" t="s">
        <v>249</v>
      </c>
      <c r="C44" s="21" t="s">
        <v>250</v>
      </c>
      <c r="D44" s="21" t="s">
        <v>90</v>
      </c>
      <c r="E44" s="21" t="s">
        <v>91</v>
      </c>
      <c r="F44" s="21" t="s">
        <v>251</v>
      </c>
      <c r="G44" s="21" t="s">
        <v>252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24"/>
      <c r="B45" s="21" t="s">
        <v>249</v>
      </c>
      <c r="C45" s="21" t="s">
        <v>250</v>
      </c>
      <c r="D45" s="21" t="s">
        <v>92</v>
      </c>
      <c r="E45" s="21" t="s">
        <v>93</v>
      </c>
      <c r="F45" s="21" t="s">
        <v>251</v>
      </c>
      <c r="G45" s="21" t="s">
        <v>252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24"/>
      <c r="B46" s="21" t="s">
        <v>255</v>
      </c>
      <c r="C46" s="21" t="s">
        <v>256</v>
      </c>
      <c r="D46" s="21" t="s">
        <v>90</v>
      </c>
      <c r="E46" s="21" t="s">
        <v>91</v>
      </c>
      <c r="F46" s="21" t="s">
        <v>257</v>
      </c>
      <c r="G46" s="21" t="s">
        <v>258</v>
      </c>
      <c r="H46" s="23">
        <v>297440</v>
      </c>
      <c r="I46" s="23">
        <v>297440</v>
      </c>
      <c r="J46" s="23"/>
      <c r="K46" s="23"/>
      <c r="L46" s="23">
        <v>297440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24"/>
      <c r="B47" s="21" t="s">
        <v>259</v>
      </c>
      <c r="C47" s="21" t="s">
        <v>260</v>
      </c>
      <c r="D47" s="21" t="s">
        <v>90</v>
      </c>
      <c r="E47" s="21" t="s">
        <v>91</v>
      </c>
      <c r="F47" s="21" t="s">
        <v>257</v>
      </c>
      <c r="G47" s="21" t="s">
        <v>258</v>
      </c>
      <c r="H47" s="23">
        <v>283800</v>
      </c>
      <c r="I47" s="23">
        <v>283800</v>
      </c>
      <c r="J47" s="23"/>
      <c r="K47" s="23"/>
      <c r="L47" s="23">
        <v>283800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24"/>
      <c r="B48" s="21" t="s">
        <v>261</v>
      </c>
      <c r="C48" s="21" t="s">
        <v>262</v>
      </c>
      <c r="D48" s="21" t="s">
        <v>90</v>
      </c>
      <c r="E48" s="21" t="s">
        <v>91</v>
      </c>
      <c r="F48" s="21" t="s">
        <v>263</v>
      </c>
      <c r="G48" s="21" t="s">
        <v>262</v>
      </c>
      <c r="H48" s="23">
        <v>196903.92</v>
      </c>
      <c r="I48" s="23">
        <v>196903.92</v>
      </c>
      <c r="J48" s="23"/>
      <c r="K48" s="23"/>
      <c r="L48" s="23">
        <v>196903.92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24"/>
      <c r="B49" s="21" t="s">
        <v>261</v>
      </c>
      <c r="C49" s="21" t="s">
        <v>262</v>
      </c>
      <c r="D49" s="21" t="s">
        <v>92</v>
      </c>
      <c r="E49" s="21" t="s">
        <v>93</v>
      </c>
      <c r="F49" s="21" t="s">
        <v>263</v>
      </c>
      <c r="G49" s="21" t="s">
        <v>262</v>
      </c>
      <c r="H49" s="23">
        <v>95315.76</v>
      </c>
      <c r="I49" s="23">
        <v>95315.76</v>
      </c>
      <c r="J49" s="23"/>
      <c r="K49" s="23"/>
      <c r="L49" s="23">
        <v>95315.76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24"/>
      <c r="B50" s="21" t="s">
        <v>264</v>
      </c>
      <c r="C50" s="21" t="s">
        <v>265</v>
      </c>
      <c r="D50" s="21" t="s">
        <v>90</v>
      </c>
      <c r="E50" s="21" t="s">
        <v>91</v>
      </c>
      <c r="F50" s="21" t="s">
        <v>266</v>
      </c>
      <c r="G50" s="21" t="s">
        <v>265</v>
      </c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24"/>
      <c r="B51" s="21" t="s">
        <v>264</v>
      </c>
      <c r="C51" s="21" t="s">
        <v>265</v>
      </c>
      <c r="D51" s="21" t="s">
        <v>92</v>
      </c>
      <c r="E51" s="21" t="s">
        <v>93</v>
      </c>
      <c r="F51" s="21" t="s">
        <v>266</v>
      </c>
      <c r="G51" s="21" t="s">
        <v>265</v>
      </c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24"/>
      <c r="B52" s="21" t="s">
        <v>264</v>
      </c>
      <c r="C52" s="21" t="s">
        <v>265</v>
      </c>
      <c r="D52" s="21" t="s">
        <v>111</v>
      </c>
      <c r="E52" s="21" t="s">
        <v>112</v>
      </c>
      <c r="F52" s="21" t="s">
        <v>266</v>
      </c>
      <c r="G52" s="21" t="s">
        <v>265</v>
      </c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24"/>
      <c r="B53" s="21" t="s">
        <v>264</v>
      </c>
      <c r="C53" s="21" t="s">
        <v>265</v>
      </c>
      <c r="D53" s="21" t="s">
        <v>90</v>
      </c>
      <c r="E53" s="21" t="s">
        <v>91</v>
      </c>
      <c r="F53" s="21" t="s">
        <v>266</v>
      </c>
      <c r="G53" s="21" t="s">
        <v>265</v>
      </c>
      <c r="H53" s="23">
        <v>147677.94</v>
      </c>
      <c r="I53" s="23">
        <v>147677.94</v>
      </c>
      <c r="J53" s="23"/>
      <c r="K53" s="23"/>
      <c r="L53" s="23">
        <v>147677.94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24"/>
      <c r="B54" s="21" t="s">
        <v>264</v>
      </c>
      <c r="C54" s="21" t="s">
        <v>265</v>
      </c>
      <c r="D54" s="21" t="s">
        <v>92</v>
      </c>
      <c r="E54" s="21" t="s">
        <v>93</v>
      </c>
      <c r="F54" s="21" t="s">
        <v>266</v>
      </c>
      <c r="G54" s="21" t="s">
        <v>265</v>
      </c>
      <c r="H54" s="23">
        <v>71486.82</v>
      </c>
      <c r="I54" s="23">
        <v>71486.82</v>
      </c>
      <c r="J54" s="23"/>
      <c r="K54" s="23"/>
      <c r="L54" s="23">
        <v>71486.82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customHeight="1" spans="1:23">
      <c r="A55" s="24"/>
      <c r="B55" s="21" t="s">
        <v>264</v>
      </c>
      <c r="C55" s="21" t="s">
        <v>265</v>
      </c>
      <c r="D55" s="21" t="s">
        <v>111</v>
      </c>
      <c r="E55" s="21" t="s">
        <v>112</v>
      </c>
      <c r="F55" s="21" t="s">
        <v>266</v>
      </c>
      <c r="G55" s="21" t="s">
        <v>265</v>
      </c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21" customHeight="1" spans="1:23">
      <c r="A56" s="24"/>
      <c r="B56" s="21" t="s">
        <v>267</v>
      </c>
      <c r="C56" s="21" t="s">
        <v>268</v>
      </c>
      <c r="D56" s="21" t="s">
        <v>90</v>
      </c>
      <c r="E56" s="21" t="s">
        <v>91</v>
      </c>
      <c r="F56" s="21" t="s">
        <v>269</v>
      </c>
      <c r="G56" s="21" t="s">
        <v>270</v>
      </c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21" customHeight="1" spans="1:23">
      <c r="A57" s="24"/>
      <c r="B57" s="21" t="s">
        <v>267</v>
      </c>
      <c r="C57" s="21" t="s">
        <v>268</v>
      </c>
      <c r="D57" s="21" t="s">
        <v>92</v>
      </c>
      <c r="E57" s="21" t="s">
        <v>93</v>
      </c>
      <c r="F57" s="21" t="s">
        <v>269</v>
      </c>
      <c r="G57" s="21" t="s">
        <v>270</v>
      </c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21" customHeight="1" spans="1:23">
      <c r="A58" s="24"/>
      <c r="B58" s="21" t="s">
        <v>267</v>
      </c>
      <c r="C58" s="21" t="s">
        <v>268</v>
      </c>
      <c r="D58" s="21" t="s">
        <v>111</v>
      </c>
      <c r="E58" s="21" t="s">
        <v>112</v>
      </c>
      <c r="F58" s="21" t="s">
        <v>269</v>
      </c>
      <c r="G58" s="21" t="s">
        <v>270</v>
      </c>
      <c r="H58" s="23">
        <v>4043277</v>
      </c>
      <c r="I58" s="23">
        <v>4043277</v>
      </c>
      <c r="J58" s="23"/>
      <c r="K58" s="23"/>
      <c r="L58" s="23">
        <v>4043277</v>
      </c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ht="21" customHeight="1" spans="1:23">
      <c r="A59" s="24"/>
      <c r="B59" s="21" t="s">
        <v>271</v>
      </c>
      <c r="C59" s="21" t="s">
        <v>272</v>
      </c>
      <c r="D59" s="21" t="s">
        <v>117</v>
      </c>
      <c r="E59" s="21" t="s">
        <v>118</v>
      </c>
      <c r="F59" s="21" t="s">
        <v>273</v>
      </c>
      <c r="G59" s="21" t="s">
        <v>274</v>
      </c>
      <c r="H59" s="23">
        <v>65818.32</v>
      </c>
      <c r="I59" s="23">
        <v>65818.32</v>
      </c>
      <c r="J59" s="23"/>
      <c r="K59" s="23"/>
      <c r="L59" s="23">
        <v>65818.32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ht="21" customHeight="1" spans="1:23">
      <c r="A60" s="24"/>
      <c r="B60" s="21" t="s">
        <v>235</v>
      </c>
      <c r="C60" s="21" t="s">
        <v>236</v>
      </c>
      <c r="D60" s="21" t="s">
        <v>241</v>
      </c>
      <c r="E60" s="21" t="s">
        <v>242</v>
      </c>
      <c r="F60" s="21" t="s">
        <v>275</v>
      </c>
      <c r="G60" s="21" t="s">
        <v>276</v>
      </c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ht="21" customHeight="1" spans="1:23">
      <c r="A61" s="24"/>
      <c r="B61" s="21" t="s">
        <v>235</v>
      </c>
      <c r="C61" s="21" t="s">
        <v>236</v>
      </c>
      <c r="D61" s="21" t="s">
        <v>126</v>
      </c>
      <c r="E61" s="21" t="s">
        <v>127</v>
      </c>
      <c r="F61" s="21" t="s">
        <v>275</v>
      </c>
      <c r="G61" s="21" t="s">
        <v>276</v>
      </c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ht="21" customHeight="1" spans="1:23">
      <c r="A62" s="24"/>
      <c r="B62" s="21" t="s">
        <v>229</v>
      </c>
      <c r="C62" s="21" t="s">
        <v>230</v>
      </c>
      <c r="D62" s="21" t="s">
        <v>90</v>
      </c>
      <c r="E62" s="21" t="s">
        <v>91</v>
      </c>
      <c r="F62" s="21" t="s">
        <v>227</v>
      </c>
      <c r="G62" s="21" t="s">
        <v>228</v>
      </c>
      <c r="H62" s="23">
        <v>63000</v>
      </c>
      <c r="I62" s="23"/>
      <c r="J62" s="23"/>
      <c r="K62" s="23"/>
      <c r="L62" s="23"/>
      <c r="M62" s="23"/>
      <c r="N62" s="23">
        <v>63000</v>
      </c>
      <c r="O62" s="23"/>
      <c r="P62" s="23"/>
      <c r="Q62" s="23"/>
      <c r="R62" s="23"/>
      <c r="S62" s="23"/>
      <c r="T62" s="23"/>
      <c r="U62" s="23"/>
      <c r="V62" s="23"/>
      <c r="W62" s="23"/>
    </row>
    <row r="63" ht="21" customHeight="1" spans="1:23">
      <c r="A63" s="24"/>
      <c r="B63" s="21" t="s">
        <v>229</v>
      </c>
      <c r="C63" s="21" t="s">
        <v>230</v>
      </c>
      <c r="D63" s="21" t="s">
        <v>90</v>
      </c>
      <c r="E63" s="21" t="s">
        <v>91</v>
      </c>
      <c r="F63" s="21" t="s">
        <v>227</v>
      </c>
      <c r="G63" s="21" t="s">
        <v>228</v>
      </c>
      <c r="H63" s="23">
        <v>130000</v>
      </c>
      <c r="I63" s="23"/>
      <c r="J63" s="23"/>
      <c r="K63" s="23"/>
      <c r="L63" s="23"/>
      <c r="M63" s="23"/>
      <c r="N63" s="23">
        <v>130000</v>
      </c>
      <c r="O63" s="23"/>
      <c r="P63" s="23"/>
      <c r="Q63" s="23"/>
      <c r="R63" s="23"/>
      <c r="S63" s="23"/>
      <c r="T63" s="23"/>
      <c r="U63" s="23"/>
      <c r="V63" s="23"/>
      <c r="W63" s="23"/>
    </row>
    <row r="64" ht="21" customHeight="1" spans="1:23">
      <c r="A64" s="24"/>
      <c r="B64" s="21" t="s">
        <v>229</v>
      </c>
      <c r="C64" s="21" t="s">
        <v>230</v>
      </c>
      <c r="D64" s="21" t="s">
        <v>92</v>
      </c>
      <c r="E64" s="21" t="s">
        <v>93</v>
      </c>
      <c r="F64" s="21" t="s">
        <v>227</v>
      </c>
      <c r="G64" s="21" t="s">
        <v>228</v>
      </c>
      <c r="H64" s="23">
        <v>36500</v>
      </c>
      <c r="I64" s="23"/>
      <c r="J64" s="23"/>
      <c r="K64" s="23"/>
      <c r="L64" s="23"/>
      <c r="M64" s="23"/>
      <c r="N64" s="23">
        <v>36500</v>
      </c>
      <c r="O64" s="23"/>
      <c r="P64" s="23"/>
      <c r="Q64" s="23"/>
      <c r="R64" s="23"/>
      <c r="S64" s="23"/>
      <c r="T64" s="23"/>
      <c r="U64" s="23"/>
      <c r="V64" s="23"/>
      <c r="W64" s="23"/>
    </row>
    <row r="65" ht="21" customHeight="1" spans="1:23">
      <c r="A65" s="24"/>
      <c r="B65" s="21" t="s">
        <v>229</v>
      </c>
      <c r="C65" s="21" t="s">
        <v>230</v>
      </c>
      <c r="D65" s="21" t="s">
        <v>92</v>
      </c>
      <c r="E65" s="21" t="s">
        <v>93</v>
      </c>
      <c r="F65" s="21" t="s">
        <v>227</v>
      </c>
      <c r="G65" s="21" t="s">
        <v>228</v>
      </c>
      <c r="H65" s="23">
        <v>70000</v>
      </c>
      <c r="I65" s="23"/>
      <c r="J65" s="23"/>
      <c r="K65" s="23"/>
      <c r="L65" s="23"/>
      <c r="M65" s="23"/>
      <c r="N65" s="23">
        <v>70000</v>
      </c>
      <c r="O65" s="23"/>
      <c r="P65" s="23"/>
      <c r="Q65" s="23"/>
      <c r="R65" s="23"/>
      <c r="S65" s="23"/>
      <c r="T65" s="23"/>
      <c r="U65" s="23"/>
      <c r="V65" s="23"/>
      <c r="W65" s="23"/>
    </row>
    <row r="66" ht="21" customHeight="1" spans="1:23">
      <c r="A66" s="34" t="s">
        <v>143</v>
      </c>
      <c r="B66" s="134"/>
      <c r="C66" s="134"/>
      <c r="D66" s="134"/>
      <c r="E66" s="134"/>
      <c r="F66" s="134"/>
      <c r="G66" s="135"/>
      <c r="H66" s="23">
        <v>49319876.4</v>
      </c>
      <c r="I66" s="23">
        <v>49020376.4</v>
      </c>
      <c r="J66" s="23"/>
      <c r="K66" s="23"/>
      <c r="L66" s="23">
        <v>49020376.4</v>
      </c>
      <c r="M66" s="23"/>
      <c r="N66" s="23">
        <v>299500</v>
      </c>
      <c r="O66" s="23"/>
      <c r="P66" s="23"/>
      <c r="Q66" s="23"/>
      <c r="R66" s="23"/>
      <c r="S66" s="23"/>
      <c r="T66" s="23"/>
      <c r="U66" s="23"/>
      <c r="V66" s="23"/>
      <c r="W66" s="23"/>
    </row>
  </sheetData>
  <autoFilter xmlns:etc="http://www.wps.cn/officeDocument/2017/etCustomData" ref="A1:W66" etc:filterBottomFollowUsedRange="0">
    <extLst/>
  </autoFilter>
  <mergeCells count="30">
    <mergeCell ref="A2:W2"/>
    <mergeCell ref="A3:G3"/>
    <mergeCell ref="H4:W4"/>
    <mergeCell ref="I5:M5"/>
    <mergeCell ref="N5:P5"/>
    <mergeCell ref="R5:W5"/>
    <mergeCell ref="A66:G66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3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4"/>
  <sheetViews>
    <sheetView showZeros="0" workbookViewId="0">
      <selection activeCell="D41" sqref="$A41:$XFD4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277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"单位名称："&amp;"临沧市临翔区凤翔街道中心校"</f>
        <v>单位名称：临沧市临翔区凤翔街道中心校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192</v>
      </c>
    </row>
    <row r="4" ht="18.75" customHeight="1" spans="1:23">
      <c r="A4" s="10" t="s">
        <v>278</v>
      </c>
      <c r="B4" s="11" t="s">
        <v>207</v>
      </c>
      <c r="C4" s="10" t="s">
        <v>208</v>
      </c>
      <c r="D4" s="10" t="s">
        <v>279</v>
      </c>
      <c r="E4" s="11" t="s">
        <v>209</v>
      </c>
      <c r="F4" s="11" t="s">
        <v>210</v>
      </c>
      <c r="G4" s="11" t="s">
        <v>280</v>
      </c>
      <c r="H4" s="11" t="s">
        <v>281</v>
      </c>
      <c r="I4" s="30" t="s">
        <v>56</v>
      </c>
      <c r="J4" s="12" t="s">
        <v>282</v>
      </c>
      <c r="K4" s="13"/>
      <c r="L4" s="13"/>
      <c r="M4" s="14"/>
      <c r="N4" s="12" t="s">
        <v>215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20" t="s">
        <v>59</v>
      </c>
      <c r="K5" s="121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221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2" t="s">
        <v>58</v>
      </c>
      <c r="K6" s="93"/>
      <c r="L6" s="31"/>
      <c r="M6" s="31"/>
      <c r="N6" s="31"/>
      <c r="O6" s="31"/>
      <c r="P6" s="31"/>
      <c r="Q6" s="31"/>
      <c r="R6" s="31"/>
      <c r="S6" s="123"/>
      <c r="T6" s="123"/>
      <c r="U6" s="123"/>
      <c r="V6" s="123"/>
      <c r="W6" s="123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58</v>
      </c>
      <c r="K7" s="45" t="s">
        <v>283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18">
        <v>1</v>
      </c>
      <c r="B8" s="118">
        <v>2</v>
      </c>
      <c r="C8" s="118">
        <v>3</v>
      </c>
      <c r="D8" s="118">
        <v>4</v>
      </c>
      <c r="E8" s="118">
        <v>5</v>
      </c>
      <c r="F8" s="118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  <c r="R8" s="118">
        <v>18</v>
      </c>
      <c r="S8" s="118">
        <v>19</v>
      </c>
      <c r="T8" s="118">
        <v>20</v>
      </c>
      <c r="U8" s="118">
        <v>21</v>
      </c>
      <c r="V8" s="118">
        <v>22</v>
      </c>
      <c r="W8" s="118">
        <v>23</v>
      </c>
    </row>
    <row r="9" ht="18.75" customHeight="1" spans="1:23">
      <c r="A9" s="21"/>
      <c r="B9" s="21"/>
      <c r="C9" s="21" t="s">
        <v>284</v>
      </c>
      <c r="D9" s="21"/>
      <c r="E9" s="21"/>
      <c r="F9" s="21"/>
      <c r="G9" s="21"/>
      <c r="H9" s="21"/>
      <c r="I9" s="23">
        <v>185000</v>
      </c>
      <c r="J9" s="23">
        <v>185000</v>
      </c>
      <c r="K9" s="23">
        <v>185000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9" t="s">
        <v>285</v>
      </c>
      <c r="B10" s="119" t="s">
        <v>286</v>
      </c>
      <c r="C10" s="21" t="s">
        <v>284</v>
      </c>
      <c r="D10" s="119" t="s">
        <v>71</v>
      </c>
      <c r="E10" s="119" t="s">
        <v>88</v>
      </c>
      <c r="F10" s="119" t="s">
        <v>89</v>
      </c>
      <c r="G10" s="119" t="s">
        <v>251</v>
      </c>
      <c r="H10" s="119" t="s">
        <v>252</v>
      </c>
      <c r="I10" s="23">
        <v>185000</v>
      </c>
      <c r="J10" s="23">
        <v>185000</v>
      </c>
      <c r="K10" s="23">
        <v>185000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4"/>
      <c r="C11" s="21" t="s">
        <v>287</v>
      </c>
      <c r="D11" s="24"/>
      <c r="E11" s="24"/>
      <c r="F11" s="24"/>
      <c r="G11" s="24"/>
      <c r="H11" s="24"/>
      <c r="I11" s="23">
        <v>9324.6</v>
      </c>
      <c r="J11" s="23"/>
      <c r="K11" s="23"/>
      <c r="L11" s="23"/>
      <c r="M11" s="23"/>
      <c r="N11" s="23">
        <v>9324.6</v>
      </c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9" t="s">
        <v>288</v>
      </c>
      <c r="B12" s="119" t="s">
        <v>289</v>
      </c>
      <c r="C12" s="21" t="s">
        <v>287</v>
      </c>
      <c r="D12" s="119" t="s">
        <v>71</v>
      </c>
      <c r="E12" s="119" t="s">
        <v>90</v>
      </c>
      <c r="F12" s="119" t="s">
        <v>91</v>
      </c>
      <c r="G12" s="119" t="s">
        <v>290</v>
      </c>
      <c r="H12" s="119" t="s">
        <v>291</v>
      </c>
      <c r="I12" s="23">
        <v>9324.6</v>
      </c>
      <c r="J12" s="23"/>
      <c r="K12" s="23"/>
      <c r="L12" s="23"/>
      <c r="M12" s="23"/>
      <c r="N12" s="23">
        <v>9324.6</v>
      </c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4"/>
      <c r="B13" s="24"/>
      <c r="C13" s="21" t="s">
        <v>292</v>
      </c>
      <c r="D13" s="24"/>
      <c r="E13" s="24"/>
      <c r="F13" s="24"/>
      <c r="G13" s="24"/>
      <c r="H13" s="24"/>
      <c r="I13" s="23">
        <v>573500</v>
      </c>
      <c r="J13" s="23"/>
      <c r="K13" s="23"/>
      <c r="L13" s="23"/>
      <c r="M13" s="23"/>
      <c r="N13" s="23">
        <v>573500</v>
      </c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9" t="s">
        <v>288</v>
      </c>
      <c r="B14" s="119" t="s">
        <v>293</v>
      </c>
      <c r="C14" s="21" t="s">
        <v>292</v>
      </c>
      <c r="D14" s="119" t="s">
        <v>71</v>
      </c>
      <c r="E14" s="119" t="s">
        <v>90</v>
      </c>
      <c r="F14" s="119" t="s">
        <v>91</v>
      </c>
      <c r="G14" s="119" t="s">
        <v>294</v>
      </c>
      <c r="H14" s="119" t="s">
        <v>295</v>
      </c>
      <c r="I14" s="23">
        <v>300900</v>
      </c>
      <c r="J14" s="23"/>
      <c r="K14" s="23"/>
      <c r="L14" s="23"/>
      <c r="M14" s="23"/>
      <c r="N14" s="23">
        <v>300900</v>
      </c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19" t="s">
        <v>288</v>
      </c>
      <c r="B15" s="119" t="s">
        <v>293</v>
      </c>
      <c r="C15" s="21" t="s">
        <v>292</v>
      </c>
      <c r="D15" s="119" t="s">
        <v>71</v>
      </c>
      <c r="E15" s="119" t="s">
        <v>92</v>
      </c>
      <c r="F15" s="119" t="s">
        <v>93</v>
      </c>
      <c r="G15" s="119" t="s">
        <v>294</v>
      </c>
      <c r="H15" s="119" t="s">
        <v>295</v>
      </c>
      <c r="I15" s="23">
        <v>272600</v>
      </c>
      <c r="J15" s="23"/>
      <c r="K15" s="23"/>
      <c r="L15" s="23"/>
      <c r="M15" s="23"/>
      <c r="N15" s="23">
        <v>272600</v>
      </c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4"/>
      <c r="B16" s="24"/>
      <c r="C16" s="21" t="s">
        <v>296</v>
      </c>
      <c r="D16" s="24"/>
      <c r="E16" s="24"/>
      <c r="F16" s="24"/>
      <c r="G16" s="24"/>
      <c r="H16" s="24"/>
      <c r="I16" s="23">
        <v>45235</v>
      </c>
      <c r="J16" s="23"/>
      <c r="K16" s="23"/>
      <c r="L16" s="23"/>
      <c r="M16" s="23"/>
      <c r="N16" s="23">
        <v>45235</v>
      </c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19" t="s">
        <v>288</v>
      </c>
      <c r="B17" s="119" t="s">
        <v>297</v>
      </c>
      <c r="C17" s="21" t="s">
        <v>296</v>
      </c>
      <c r="D17" s="119" t="s">
        <v>71</v>
      </c>
      <c r="E17" s="119" t="s">
        <v>90</v>
      </c>
      <c r="F17" s="119" t="s">
        <v>91</v>
      </c>
      <c r="G17" s="119" t="s">
        <v>273</v>
      </c>
      <c r="H17" s="119" t="s">
        <v>274</v>
      </c>
      <c r="I17" s="23">
        <v>9922.5</v>
      </c>
      <c r="J17" s="23"/>
      <c r="K17" s="23"/>
      <c r="L17" s="23"/>
      <c r="M17" s="23"/>
      <c r="N17" s="23">
        <v>9922.5</v>
      </c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19" t="s">
        <v>288</v>
      </c>
      <c r="B18" s="119" t="s">
        <v>297</v>
      </c>
      <c r="C18" s="21" t="s">
        <v>296</v>
      </c>
      <c r="D18" s="119" t="s">
        <v>71</v>
      </c>
      <c r="E18" s="119" t="s">
        <v>90</v>
      </c>
      <c r="F18" s="119" t="s">
        <v>91</v>
      </c>
      <c r="G18" s="119" t="s">
        <v>273</v>
      </c>
      <c r="H18" s="119" t="s">
        <v>274</v>
      </c>
      <c r="I18" s="23">
        <v>312.5</v>
      </c>
      <c r="J18" s="23"/>
      <c r="K18" s="23"/>
      <c r="L18" s="23"/>
      <c r="M18" s="23"/>
      <c r="N18" s="23">
        <v>312.5</v>
      </c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19" t="s">
        <v>288</v>
      </c>
      <c r="B19" s="119" t="s">
        <v>297</v>
      </c>
      <c r="C19" s="21" t="s">
        <v>296</v>
      </c>
      <c r="D19" s="119" t="s">
        <v>71</v>
      </c>
      <c r="E19" s="119" t="s">
        <v>92</v>
      </c>
      <c r="F19" s="119" t="s">
        <v>93</v>
      </c>
      <c r="G19" s="119" t="s">
        <v>273</v>
      </c>
      <c r="H19" s="119" t="s">
        <v>274</v>
      </c>
      <c r="I19" s="23">
        <v>35000</v>
      </c>
      <c r="J19" s="23"/>
      <c r="K19" s="23"/>
      <c r="L19" s="23"/>
      <c r="M19" s="23"/>
      <c r="N19" s="23">
        <v>35000</v>
      </c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4"/>
      <c r="B20" s="24"/>
      <c r="C20" s="21" t="s">
        <v>298</v>
      </c>
      <c r="D20" s="24"/>
      <c r="E20" s="24"/>
      <c r="F20" s="24"/>
      <c r="G20" s="24"/>
      <c r="H20" s="24"/>
      <c r="I20" s="23">
        <v>32561.57</v>
      </c>
      <c r="J20" s="23"/>
      <c r="K20" s="23"/>
      <c r="L20" s="23"/>
      <c r="M20" s="23"/>
      <c r="N20" s="23">
        <v>32561.57</v>
      </c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19" t="s">
        <v>288</v>
      </c>
      <c r="B21" s="119" t="s">
        <v>299</v>
      </c>
      <c r="C21" s="21" t="s">
        <v>298</v>
      </c>
      <c r="D21" s="119" t="s">
        <v>71</v>
      </c>
      <c r="E21" s="119" t="s">
        <v>98</v>
      </c>
      <c r="F21" s="119" t="s">
        <v>99</v>
      </c>
      <c r="G21" s="119" t="s">
        <v>251</v>
      </c>
      <c r="H21" s="119" t="s">
        <v>252</v>
      </c>
      <c r="I21" s="23">
        <v>10495.78</v>
      </c>
      <c r="J21" s="23"/>
      <c r="K21" s="23"/>
      <c r="L21" s="23"/>
      <c r="M21" s="23"/>
      <c r="N21" s="23">
        <v>10495.78</v>
      </c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19" t="s">
        <v>288</v>
      </c>
      <c r="B22" s="119" t="s">
        <v>299</v>
      </c>
      <c r="C22" s="21" t="s">
        <v>298</v>
      </c>
      <c r="D22" s="119" t="s">
        <v>71</v>
      </c>
      <c r="E22" s="119" t="s">
        <v>98</v>
      </c>
      <c r="F22" s="119" t="s">
        <v>99</v>
      </c>
      <c r="G22" s="119" t="s">
        <v>300</v>
      </c>
      <c r="H22" s="119" t="s">
        <v>301</v>
      </c>
      <c r="I22" s="23">
        <v>3589.25</v>
      </c>
      <c r="J22" s="23"/>
      <c r="K22" s="23"/>
      <c r="L22" s="23"/>
      <c r="M22" s="23"/>
      <c r="N22" s="23">
        <v>3589.25</v>
      </c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19" t="s">
        <v>288</v>
      </c>
      <c r="B23" s="119" t="s">
        <v>299</v>
      </c>
      <c r="C23" s="21" t="s">
        <v>298</v>
      </c>
      <c r="D23" s="119" t="s">
        <v>71</v>
      </c>
      <c r="E23" s="119" t="s">
        <v>98</v>
      </c>
      <c r="F23" s="119" t="s">
        <v>99</v>
      </c>
      <c r="G23" s="119" t="s">
        <v>300</v>
      </c>
      <c r="H23" s="119" t="s">
        <v>301</v>
      </c>
      <c r="I23" s="23">
        <v>5842</v>
      </c>
      <c r="J23" s="23"/>
      <c r="K23" s="23"/>
      <c r="L23" s="23"/>
      <c r="M23" s="23"/>
      <c r="N23" s="23">
        <v>5842</v>
      </c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19" t="s">
        <v>288</v>
      </c>
      <c r="B24" s="119" t="s">
        <v>299</v>
      </c>
      <c r="C24" s="21" t="s">
        <v>298</v>
      </c>
      <c r="D24" s="119" t="s">
        <v>71</v>
      </c>
      <c r="E24" s="119" t="s">
        <v>98</v>
      </c>
      <c r="F24" s="119" t="s">
        <v>99</v>
      </c>
      <c r="G24" s="119" t="s">
        <v>290</v>
      </c>
      <c r="H24" s="119" t="s">
        <v>291</v>
      </c>
      <c r="I24" s="23">
        <v>5827.11</v>
      </c>
      <c r="J24" s="23"/>
      <c r="K24" s="23"/>
      <c r="L24" s="23"/>
      <c r="M24" s="23"/>
      <c r="N24" s="23">
        <v>5827.11</v>
      </c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19" t="s">
        <v>288</v>
      </c>
      <c r="B25" s="119" t="s">
        <v>299</v>
      </c>
      <c r="C25" s="21" t="s">
        <v>298</v>
      </c>
      <c r="D25" s="119" t="s">
        <v>71</v>
      </c>
      <c r="E25" s="119" t="s">
        <v>98</v>
      </c>
      <c r="F25" s="119" t="s">
        <v>99</v>
      </c>
      <c r="G25" s="119" t="s">
        <v>290</v>
      </c>
      <c r="H25" s="119" t="s">
        <v>291</v>
      </c>
      <c r="I25" s="23">
        <v>6807.43</v>
      </c>
      <c r="J25" s="23"/>
      <c r="K25" s="23"/>
      <c r="L25" s="23"/>
      <c r="M25" s="23"/>
      <c r="N25" s="23">
        <v>6807.43</v>
      </c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4"/>
      <c r="B26" s="24"/>
      <c r="C26" s="21" t="s">
        <v>302</v>
      </c>
      <c r="D26" s="24"/>
      <c r="E26" s="24"/>
      <c r="F26" s="24"/>
      <c r="G26" s="24"/>
      <c r="H26" s="24"/>
      <c r="I26" s="23">
        <v>1225192</v>
      </c>
      <c r="J26" s="23"/>
      <c r="K26" s="23"/>
      <c r="L26" s="23"/>
      <c r="M26" s="23"/>
      <c r="N26" s="23">
        <v>1225192</v>
      </c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19" t="s">
        <v>288</v>
      </c>
      <c r="B27" s="119" t="s">
        <v>303</v>
      </c>
      <c r="C27" s="21" t="s">
        <v>302</v>
      </c>
      <c r="D27" s="119" t="s">
        <v>71</v>
      </c>
      <c r="E27" s="119" t="s">
        <v>90</v>
      </c>
      <c r="F27" s="119" t="s">
        <v>91</v>
      </c>
      <c r="G27" s="119" t="s">
        <v>251</v>
      </c>
      <c r="H27" s="119" t="s">
        <v>252</v>
      </c>
      <c r="I27" s="23">
        <v>1220992</v>
      </c>
      <c r="J27" s="23"/>
      <c r="K27" s="23"/>
      <c r="L27" s="23"/>
      <c r="M27" s="23"/>
      <c r="N27" s="23">
        <v>1220992</v>
      </c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19" t="s">
        <v>288</v>
      </c>
      <c r="B28" s="119" t="s">
        <v>303</v>
      </c>
      <c r="C28" s="21" t="s">
        <v>302</v>
      </c>
      <c r="D28" s="119" t="s">
        <v>71</v>
      </c>
      <c r="E28" s="119" t="s">
        <v>90</v>
      </c>
      <c r="F28" s="119" t="s">
        <v>91</v>
      </c>
      <c r="G28" s="119" t="s">
        <v>304</v>
      </c>
      <c r="H28" s="119" t="s">
        <v>305</v>
      </c>
      <c r="I28" s="23">
        <v>4200</v>
      </c>
      <c r="J28" s="23"/>
      <c r="K28" s="23"/>
      <c r="L28" s="23"/>
      <c r="M28" s="23"/>
      <c r="N28" s="23">
        <v>4200</v>
      </c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4"/>
      <c r="B29" s="24"/>
      <c r="C29" s="21" t="s">
        <v>306</v>
      </c>
      <c r="D29" s="24"/>
      <c r="E29" s="24"/>
      <c r="F29" s="24"/>
      <c r="G29" s="24"/>
      <c r="H29" s="24"/>
      <c r="I29" s="23">
        <v>479711.67</v>
      </c>
      <c r="J29" s="23"/>
      <c r="K29" s="23"/>
      <c r="L29" s="23"/>
      <c r="M29" s="23"/>
      <c r="N29" s="23">
        <v>479711.67</v>
      </c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19" t="s">
        <v>288</v>
      </c>
      <c r="B30" s="119" t="s">
        <v>307</v>
      </c>
      <c r="C30" s="21" t="s">
        <v>306</v>
      </c>
      <c r="D30" s="119" t="s">
        <v>71</v>
      </c>
      <c r="E30" s="119" t="s">
        <v>90</v>
      </c>
      <c r="F30" s="119" t="s">
        <v>91</v>
      </c>
      <c r="G30" s="119" t="s">
        <v>273</v>
      </c>
      <c r="H30" s="119" t="s">
        <v>274</v>
      </c>
      <c r="I30" s="23">
        <v>352470</v>
      </c>
      <c r="J30" s="23"/>
      <c r="K30" s="23"/>
      <c r="L30" s="23"/>
      <c r="M30" s="23"/>
      <c r="N30" s="23">
        <v>352470</v>
      </c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119" t="s">
        <v>288</v>
      </c>
      <c r="B31" s="119" t="s">
        <v>307</v>
      </c>
      <c r="C31" s="21" t="s">
        <v>306</v>
      </c>
      <c r="D31" s="119" t="s">
        <v>71</v>
      </c>
      <c r="E31" s="119" t="s">
        <v>92</v>
      </c>
      <c r="F31" s="119" t="s">
        <v>93</v>
      </c>
      <c r="G31" s="119" t="s">
        <v>273</v>
      </c>
      <c r="H31" s="119" t="s">
        <v>274</v>
      </c>
      <c r="I31" s="23">
        <v>127241.67</v>
      </c>
      <c r="J31" s="23"/>
      <c r="K31" s="23"/>
      <c r="L31" s="23"/>
      <c r="M31" s="23"/>
      <c r="N31" s="23">
        <v>127241.67</v>
      </c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24"/>
      <c r="B32" s="24"/>
      <c r="C32" s="21" t="s">
        <v>308</v>
      </c>
      <c r="D32" s="24"/>
      <c r="E32" s="24"/>
      <c r="F32" s="24"/>
      <c r="G32" s="24"/>
      <c r="H32" s="24"/>
      <c r="I32" s="23">
        <v>70000</v>
      </c>
      <c r="J32" s="23"/>
      <c r="K32" s="23"/>
      <c r="L32" s="23"/>
      <c r="M32" s="23"/>
      <c r="N32" s="23">
        <v>70000</v>
      </c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119" t="s">
        <v>285</v>
      </c>
      <c r="B33" s="119" t="s">
        <v>309</v>
      </c>
      <c r="C33" s="21" t="s">
        <v>308</v>
      </c>
      <c r="D33" s="119" t="s">
        <v>71</v>
      </c>
      <c r="E33" s="119" t="s">
        <v>106</v>
      </c>
      <c r="F33" s="119" t="s">
        <v>105</v>
      </c>
      <c r="G33" s="119" t="s">
        <v>251</v>
      </c>
      <c r="H33" s="119" t="s">
        <v>252</v>
      </c>
      <c r="I33" s="23">
        <v>70000</v>
      </c>
      <c r="J33" s="23"/>
      <c r="K33" s="23"/>
      <c r="L33" s="23"/>
      <c r="M33" s="23"/>
      <c r="N33" s="23">
        <v>70000</v>
      </c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24"/>
      <c r="B34" s="24"/>
      <c r="C34" s="21" t="s">
        <v>310</v>
      </c>
      <c r="D34" s="24"/>
      <c r="E34" s="24"/>
      <c r="F34" s="24"/>
      <c r="G34" s="24"/>
      <c r="H34" s="24"/>
      <c r="I34" s="23">
        <v>40000</v>
      </c>
      <c r="J34" s="23"/>
      <c r="K34" s="23"/>
      <c r="L34" s="23"/>
      <c r="M34" s="23"/>
      <c r="N34" s="23"/>
      <c r="O34" s="23">
        <v>40000</v>
      </c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119" t="s">
        <v>285</v>
      </c>
      <c r="B35" s="119" t="s">
        <v>311</v>
      </c>
      <c r="C35" s="21" t="s">
        <v>310</v>
      </c>
      <c r="D35" s="119" t="s">
        <v>71</v>
      </c>
      <c r="E35" s="119" t="s">
        <v>141</v>
      </c>
      <c r="F35" s="119" t="s">
        <v>142</v>
      </c>
      <c r="G35" s="119" t="s">
        <v>251</v>
      </c>
      <c r="H35" s="119" t="s">
        <v>252</v>
      </c>
      <c r="I35" s="23">
        <v>40000</v>
      </c>
      <c r="J35" s="23"/>
      <c r="K35" s="23"/>
      <c r="L35" s="23"/>
      <c r="M35" s="23"/>
      <c r="N35" s="23"/>
      <c r="O35" s="23">
        <v>40000</v>
      </c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24"/>
      <c r="B36" s="24"/>
      <c r="C36" s="21" t="s">
        <v>312</v>
      </c>
      <c r="D36" s="24"/>
      <c r="E36" s="24"/>
      <c r="F36" s="24"/>
      <c r="G36" s="24"/>
      <c r="H36" s="24"/>
      <c r="I36" s="23">
        <v>20000</v>
      </c>
      <c r="J36" s="23">
        <v>20000</v>
      </c>
      <c r="K36" s="23">
        <v>20000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119" t="s">
        <v>285</v>
      </c>
      <c r="B37" s="119" t="s">
        <v>313</v>
      </c>
      <c r="C37" s="21" t="s">
        <v>312</v>
      </c>
      <c r="D37" s="119" t="s">
        <v>71</v>
      </c>
      <c r="E37" s="119" t="s">
        <v>102</v>
      </c>
      <c r="F37" s="119" t="s">
        <v>103</v>
      </c>
      <c r="G37" s="119" t="s">
        <v>251</v>
      </c>
      <c r="H37" s="119" t="s">
        <v>252</v>
      </c>
      <c r="I37" s="23">
        <v>20000</v>
      </c>
      <c r="J37" s="23">
        <v>20000</v>
      </c>
      <c r="K37" s="23">
        <v>20000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24"/>
      <c r="B38" s="24"/>
      <c r="C38" s="21" t="s">
        <v>314</v>
      </c>
      <c r="D38" s="24"/>
      <c r="E38" s="24"/>
      <c r="F38" s="24"/>
      <c r="G38" s="24"/>
      <c r="H38" s="24"/>
      <c r="I38" s="23">
        <v>123560</v>
      </c>
      <c r="J38" s="23"/>
      <c r="K38" s="23"/>
      <c r="L38" s="23"/>
      <c r="M38" s="23"/>
      <c r="N38" s="23">
        <v>123560</v>
      </c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119" t="s">
        <v>285</v>
      </c>
      <c r="B39" s="119" t="s">
        <v>315</v>
      </c>
      <c r="C39" s="21" t="s">
        <v>314</v>
      </c>
      <c r="D39" s="119" t="s">
        <v>71</v>
      </c>
      <c r="E39" s="119" t="s">
        <v>94</v>
      </c>
      <c r="F39" s="119" t="s">
        <v>95</v>
      </c>
      <c r="G39" s="119" t="s">
        <v>257</v>
      </c>
      <c r="H39" s="119" t="s">
        <v>258</v>
      </c>
      <c r="I39" s="23">
        <v>123560</v>
      </c>
      <c r="J39" s="23"/>
      <c r="K39" s="23"/>
      <c r="L39" s="23"/>
      <c r="M39" s="23"/>
      <c r="N39" s="23">
        <v>123560</v>
      </c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24"/>
      <c r="B40" s="24"/>
      <c r="C40" s="21" t="s">
        <v>316</v>
      </c>
      <c r="D40" s="24"/>
      <c r="E40" s="24"/>
      <c r="F40" s="24"/>
      <c r="G40" s="24"/>
      <c r="H40" s="24"/>
      <c r="I40" s="23">
        <v>2550000</v>
      </c>
      <c r="J40" s="23"/>
      <c r="K40" s="23"/>
      <c r="L40" s="23"/>
      <c r="M40" s="23"/>
      <c r="N40" s="23"/>
      <c r="O40" s="23"/>
      <c r="P40" s="23"/>
      <c r="Q40" s="23"/>
      <c r="R40" s="23">
        <v>2550000</v>
      </c>
      <c r="S40" s="23"/>
      <c r="T40" s="23"/>
      <c r="U40" s="23"/>
      <c r="V40" s="23"/>
      <c r="W40" s="23">
        <v>2550000</v>
      </c>
    </row>
    <row r="41" ht="18.75" customHeight="1" spans="1:23">
      <c r="A41" s="119" t="s">
        <v>285</v>
      </c>
      <c r="B41" s="119" t="s">
        <v>317</v>
      </c>
      <c r="C41" s="21" t="s">
        <v>316</v>
      </c>
      <c r="D41" s="119" t="s">
        <v>71</v>
      </c>
      <c r="E41" s="119" t="s">
        <v>94</v>
      </c>
      <c r="F41" s="119" t="s">
        <v>95</v>
      </c>
      <c r="G41" s="119" t="s">
        <v>257</v>
      </c>
      <c r="H41" s="119" t="s">
        <v>258</v>
      </c>
      <c r="I41" s="23">
        <v>2550000</v>
      </c>
      <c r="J41" s="23"/>
      <c r="K41" s="23"/>
      <c r="L41" s="23"/>
      <c r="M41" s="23"/>
      <c r="N41" s="23"/>
      <c r="O41" s="23"/>
      <c r="P41" s="23"/>
      <c r="Q41" s="23"/>
      <c r="R41" s="23">
        <v>2550000</v>
      </c>
      <c r="S41" s="23"/>
      <c r="T41" s="23"/>
      <c r="U41" s="23"/>
      <c r="V41" s="23"/>
      <c r="W41" s="23">
        <v>2550000</v>
      </c>
    </row>
    <row r="42" ht="18.75" customHeight="1" spans="1:23">
      <c r="A42" s="24"/>
      <c r="B42" s="24"/>
      <c r="C42" s="21" t="s">
        <v>318</v>
      </c>
      <c r="D42" s="24"/>
      <c r="E42" s="24"/>
      <c r="F42" s="24"/>
      <c r="G42" s="24"/>
      <c r="H42" s="24"/>
      <c r="I42" s="23">
        <v>218000</v>
      </c>
      <c r="J42" s="23"/>
      <c r="K42" s="23"/>
      <c r="L42" s="23"/>
      <c r="M42" s="23"/>
      <c r="N42" s="23">
        <v>218000</v>
      </c>
      <c r="O42" s="23"/>
      <c r="P42" s="23"/>
      <c r="Q42" s="23"/>
      <c r="R42" s="23"/>
      <c r="S42" s="23"/>
      <c r="T42" s="23"/>
      <c r="U42" s="23"/>
      <c r="V42" s="23"/>
      <c r="W42" s="23"/>
    </row>
    <row r="43" ht="18.75" customHeight="1" spans="1:23">
      <c r="A43" s="119" t="s">
        <v>285</v>
      </c>
      <c r="B43" s="119" t="s">
        <v>319</v>
      </c>
      <c r="C43" s="21" t="s">
        <v>318</v>
      </c>
      <c r="D43" s="119" t="s">
        <v>71</v>
      </c>
      <c r="E43" s="119" t="s">
        <v>94</v>
      </c>
      <c r="F43" s="119" t="s">
        <v>95</v>
      </c>
      <c r="G43" s="119" t="s">
        <v>294</v>
      </c>
      <c r="H43" s="119" t="s">
        <v>295</v>
      </c>
      <c r="I43" s="23">
        <v>218000</v>
      </c>
      <c r="J43" s="23"/>
      <c r="K43" s="23"/>
      <c r="L43" s="23"/>
      <c r="M43" s="23"/>
      <c r="N43" s="23">
        <v>218000</v>
      </c>
      <c r="O43" s="23"/>
      <c r="P43" s="23"/>
      <c r="Q43" s="23"/>
      <c r="R43" s="23"/>
      <c r="S43" s="23"/>
      <c r="T43" s="23"/>
      <c r="U43" s="23"/>
      <c r="V43" s="23"/>
      <c r="W43" s="23"/>
    </row>
    <row r="44" ht="18.75" customHeight="1" spans="1:23">
      <c r="A44" s="34" t="s">
        <v>143</v>
      </c>
      <c r="B44" s="35"/>
      <c r="C44" s="35"/>
      <c r="D44" s="35"/>
      <c r="E44" s="35"/>
      <c r="F44" s="35"/>
      <c r="G44" s="35"/>
      <c r="H44" s="36"/>
      <c r="I44" s="23">
        <v>5572084.84</v>
      </c>
      <c r="J44" s="23">
        <v>205000</v>
      </c>
      <c r="K44" s="23">
        <v>205000</v>
      </c>
      <c r="L44" s="23"/>
      <c r="M44" s="23"/>
      <c r="N44" s="23">
        <v>2777084.84</v>
      </c>
      <c r="O44" s="23">
        <v>40000</v>
      </c>
      <c r="P44" s="23"/>
      <c r="Q44" s="23"/>
      <c r="R44" s="23">
        <v>2550000</v>
      </c>
      <c r="S44" s="23"/>
      <c r="T44" s="23"/>
      <c r="U44" s="23"/>
      <c r="V44" s="23"/>
      <c r="W44" s="23">
        <v>2550000</v>
      </c>
    </row>
  </sheetData>
  <autoFilter xmlns:etc="http://www.wps.cn/officeDocument/2017/etCustomData" ref="A1:W44" etc:filterBottomFollowUsedRange="0">
    <extLst/>
  </autoFilter>
  <mergeCells count="28">
    <mergeCell ref="A2:W2"/>
    <mergeCell ref="A3:H3"/>
    <mergeCell ref="J4:M4"/>
    <mergeCell ref="N4:P4"/>
    <mergeCell ref="R4:W4"/>
    <mergeCell ref="A44:H4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8"/>
  <sheetViews>
    <sheetView showZeros="0" tabSelected="1" workbookViewId="0">
      <selection activeCell="B12" sqref="B12:B15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5" t="s">
        <v>320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"单位名称："&amp;"临沧市临翔区凤翔街道中心校"</f>
        <v>单位名称：临沧市临翔区凤翔街道中心校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321</v>
      </c>
      <c r="B4" s="45" t="s">
        <v>322</v>
      </c>
      <c r="C4" s="45" t="s">
        <v>323</v>
      </c>
      <c r="D4" s="45" t="s">
        <v>324</v>
      </c>
      <c r="E4" s="45" t="s">
        <v>325</v>
      </c>
      <c r="F4" s="52" t="s">
        <v>326</v>
      </c>
      <c r="G4" s="45" t="s">
        <v>327</v>
      </c>
      <c r="H4" s="52" t="s">
        <v>328</v>
      </c>
      <c r="I4" s="52" t="s">
        <v>329</v>
      </c>
      <c r="J4" s="45" t="s">
        <v>330</v>
      </c>
    </row>
    <row r="5" ht="18.75" customHeight="1" spans="1:10">
      <c r="A5" s="116">
        <v>1</v>
      </c>
      <c r="B5" s="116">
        <v>2</v>
      </c>
      <c r="C5" s="116">
        <v>3</v>
      </c>
      <c r="D5" s="116">
        <v>4</v>
      </c>
      <c r="E5" s="116">
        <v>5</v>
      </c>
      <c r="F5" s="116">
        <v>6</v>
      </c>
      <c r="G5" s="116">
        <v>7</v>
      </c>
      <c r="H5" s="116">
        <v>8</v>
      </c>
      <c r="I5" s="116">
        <v>9</v>
      </c>
      <c r="J5" s="116">
        <v>10</v>
      </c>
    </row>
    <row r="6" ht="18.75" customHeight="1" spans="1:10">
      <c r="A6" s="33" t="s">
        <v>71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1" t="s">
        <v>316</v>
      </c>
      <c r="B7" s="21" t="s">
        <v>331</v>
      </c>
      <c r="C7" s="21" t="s">
        <v>332</v>
      </c>
      <c r="D7" s="21" t="s">
        <v>333</v>
      </c>
      <c r="E7" s="33" t="s">
        <v>334</v>
      </c>
      <c r="F7" s="21" t="s">
        <v>335</v>
      </c>
      <c r="G7" s="33" t="s">
        <v>186</v>
      </c>
      <c r="H7" s="21" t="s">
        <v>336</v>
      </c>
      <c r="I7" s="21" t="s">
        <v>337</v>
      </c>
      <c r="J7" s="33" t="s">
        <v>338</v>
      </c>
    </row>
    <row r="8" ht="18.75" customHeight="1" spans="1:10">
      <c r="A8" s="211" t="s">
        <v>316</v>
      </c>
      <c r="B8" s="21" t="s">
        <v>331</v>
      </c>
      <c r="C8" s="21" t="s">
        <v>332</v>
      </c>
      <c r="D8" s="21" t="s">
        <v>333</v>
      </c>
      <c r="E8" s="33" t="s">
        <v>339</v>
      </c>
      <c r="F8" s="21" t="s">
        <v>335</v>
      </c>
      <c r="G8" s="33" t="s">
        <v>340</v>
      </c>
      <c r="H8" s="21" t="s">
        <v>341</v>
      </c>
      <c r="I8" s="21" t="s">
        <v>337</v>
      </c>
      <c r="J8" s="33" t="s">
        <v>342</v>
      </c>
    </row>
    <row r="9" ht="18.75" customHeight="1" spans="1:10">
      <c r="A9" s="211" t="s">
        <v>316</v>
      </c>
      <c r="B9" s="21" t="s">
        <v>331</v>
      </c>
      <c r="C9" s="21" t="s">
        <v>332</v>
      </c>
      <c r="D9" s="21" t="s">
        <v>343</v>
      </c>
      <c r="E9" s="33" t="s">
        <v>344</v>
      </c>
      <c r="F9" s="21" t="s">
        <v>345</v>
      </c>
      <c r="G9" s="33" t="s">
        <v>346</v>
      </c>
      <c r="H9" s="21" t="s">
        <v>347</v>
      </c>
      <c r="I9" s="21" t="s">
        <v>337</v>
      </c>
      <c r="J9" s="33" t="s">
        <v>348</v>
      </c>
    </row>
    <row r="10" ht="18.75" customHeight="1" spans="1:10">
      <c r="A10" s="211" t="s">
        <v>316</v>
      </c>
      <c r="B10" s="21" t="s">
        <v>331</v>
      </c>
      <c r="C10" s="21" t="s">
        <v>349</v>
      </c>
      <c r="D10" s="21" t="s">
        <v>350</v>
      </c>
      <c r="E10" s="33" t="s">
        <v>351</v>
      </c>
      <c r="F10" s="21" t="s">
        <v>335</v>
      </c>
      <c r="G10" s="33" t="s">
        <v>187</v>
      </c>
      <c r="H10" s="21" t="s">
        <v>347</v>
      </c>
      <c r="I10" s="21" t="s">
        <v>337</v>
      </c>
      <c r="J10" s="33" t="s">
        <v>352</v>
      </c>
    </row>
    <row r="11" ht="18.75" customHeight="1" spans="1:10">
      <c r="A11" s="211" t="s">
        <v>316</v>
      </c>
      <c r="B11" s="21" t="s">
        <v>331</v>
      </c>
      <c r="C11" s="21" t="s">
        <v>353</v>
      </c>
      <c r="D11" s="21" t="s">
        <v>354</v>
      </c>
      <c r="E11" s="33" t="s">
        <v>355</v>
      </c>
      <c r="F11" s="21" t="s">
        <v>335</v>
      </c>
      <c r="G11" s="33" t="s">
        <v>356</v>
      </c>
      <c r="H11" s="21" t="s">
        <v>341</v>
      </c>
      <c r="I11" s="21" t="s">
        <v>337</v>
      </c>
      <c r="J11" s="33" t="s">
        <v>357</v>
      </c>
    </row>
    <row r="12" ht="18.75" customHeight="1" spans="1:10">
      <c r="A12" s="211" t="s">
        <v>312</v>
      </c>
      <c r="B12" s="21" t="s">
        <v>358</v>
      </c>
      <c r="C12" s="21" t="s">
        <v>332</v>
      </c>
      <c r="D12" s="21" t="s">
        <v>333</v>
      </c>
      <c r="E12" s="33" t="s">
        <v>359</v>
      </c>
      <c r="F12" s="21" t="s">
        <v>345</v>
      </c>
      <c r="G12" s="33" t="s">
        <v>360</v>
      </c>
      <c r="H12" s="21" t="s">
        <v>361</v>
      </c>
      <c r="I12" s="21" t="s">
        <v>337</v>
      </c>
      <c r="J12" s="33" t="s">
        <v>362</v>
      </c>
    </row>
    <row r="13" ht="18.75" customHeight="1" spans="1:10">
      <c r="A13" s="211" t="s">
        <v>312</v>
      </c>
      <c r="B13" s="21" t="s">
        <v>358</v>
      </c>
      <c r="C13" s="21" t="s">
        <v>332</v>
      </c>
      <c r="D13" s="21" t="s">
        <v>333</v>
      </c>
      <c r="E13" s="33" t="s">
        <v>363</v>
      </c>
      <c r="F13" s="21" t="s">
        <v>335</v>
      </c>
      <c r="G13" s="33" t="s">
        <v>364</v>
      </c>
      <c r="H13" s="21" t="s">
        <v>361</v>
      </c>
      <c r="I13" s="21" t="s">
        <v>337</v>
      </c>
      <c r="J13" s="33" t="s">
        <v>365</v>
      </c>
    </row>
    <row r="14" ht="18.75" customHeight="1" spans="1:10">
      <c r="A14" s="211" t="s">
        <v>312</v>
      </c>
      <c r="B14" s="21" t="s">
        <v>358</v>
      </c>
      <c r="C14" s="21" t="s">
        <v>349</v>
      </c>
      <c r="D14" s="21" t="s">
        <v>366</v>
      </c>
      <c r="E14" s="33" t="s">
        <v>367</v>
      </c>
      <c r="F14" s="21" t="s">
        <v>345</v>
      </c>
      <c r="G14" s="33" t="s">
        <v>368</v>
      </c>
      <c r="H14" s="21" t="s">
        <v>341</v>
      </c>
      <c r="I14" s="21" t="s">
        <v>337</v>
      </c>
      <c r="J14" s="33" t="s">
        <v>369</v>
      </c>
    </row>
    <row r="15" ht="18.75" customHeight="1" spans="1:10">
      <c r="A15" s="211" t="s">
        <v>312</v>
      </c>
      <c r="B15" s="21" t="s">
        <v>358</v>
      </c>
      <c r="C15" s="21" t="s">
        <v>353</v>
      </c>
      <c r="D15" s="21" t="s">
        <v>354</v>
      </c>
      <c r="E15" s="33" t="s">
        <v>370</v>
      </c>
      <c r="F15" s="21" t="s">
        <v>335</v>
      </c>
      <c r="G15" s="33" t="s">
        <v>340</v>
      </c>
      <c r="H15" s="21" t="s">
        <v>341</v>
      </c>
      <c r="I15" s="21" t="s">
        <v>337</v>
      </c>
      <c r="J15" s="33" t="s">
        <v>370</v>
      </c>
    </row>
    <row r="16" ht="18.75" customHeight="1" spans="1:10">
      <c r="A16" s="211" t="s">
        <v>284</v>
      </c>
      <c r="B16" s="21" t="s">
        <v>371</v>
      </c>
      <c r="C16" s="21" t="s">
        <v>332</v>
      </c>
      <c r="D16" s="21" t="s">
        <v>333</v>
      </c>
      <c r="E16" s="33" t="s">
        <v>372</v>
      </c>
      <c r="F16" s="21" t="s">
        <v>345</v>
      </c>
      <c r="G16" s="33" t="s">
        <v>373</v>
      </c>
      <c r="H16" s="21" t="s">
        <v>361</v>
      </c>
      <c r="I16" s="21" t="s">
        <v>337</v>
      </c>
      <c r="J16" s="33" t="s">
        <v>374</v>
      </c>
    </row>
    <row r="17" ht="18.75" customHeight="1" spans="1:10">
      <c r="A17" s="211" t="s">
        <v>284</v>
      </c>
      <c r="B17" s="21" t="s">
        <v>371</v>
      </c>
      <c r="C17" s="21" t="s">
        <v>349</v>
      </c>
      <c r="D17" s="21" t="s">
        <v>366</v>
      </c>
      <c r="E17" s="33" t="s">
        <v>375</v>
      </c>
      <c r="F17" s="21" t="s">
        <v>345</v>
      </c>
      <c r="G17" s="33" t="s">
        <v>376</v>
      </c>
      <c r="H17" s="21" t="s">
        <v>341</v>
      </c>
      <c r="I17" s="21" t="s">
        <v>337</v>
      </c>
      <c r="J17" s="33" t="s">
        <v>377</v>
      </c>
    </row>
    <row r="18" ht="18.75" customHeight="1" spans="1:10">
      <c r="A18" s="211" t="s">
        <v>284</v>
      </c>
      <c r="B18" s="21" t="s">
        <v>371</v>
      </c>
      <c r="C18" s="21" t="s">
        <v>353</v>
      </c>
      <c r="D18" s="21" t="s">
        <v>354</v>
      </c>
      <c r="E18" s="33" t="s">
        <v>378</v>
      </c>
      <c r="F18" s="21" t="s">
        <v>335</v>
      </c>
      <c r="G18" s="33" t="s">
        <v>379</v>
      </c>
      <c r="H18" s="21" t="s">
        <v>341</v>
      </c>
      <c r="I18" s="21" t="s">
        <v>337</v>
      </c>
      <c r="J18" s="33" t="s">
        <v>380</v>
      </c>
    </row>
  </sheetData>
  <mergeCells count="8">
    <mergeCell ref="A2:J2"/>
    <mergeCell ref="A3:H3"/>
    <mergeCell ref="A7:A11"/>
    <mergeCell ref="A12:A15"/>
    <mergeCell ref="A16:A18"/>
    <mergeCell ref="B7:B11"/>
    <mergeCell ref="B12:B15"/>
    <mergeCell ref="B16:B18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哈哈哈</cp:lastModifiedBy>
  <dcterms:created xsi:type="dcterms:W3CDTF">2025-03-12T07:36:00Z</dcterms:created>
  <dcterms:modified xsi:type="dcterms:W3CDTF">2025-03-27T03:31:42Z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496B7CC3273F41C2B5B24AC9564B80A0_12</vt:lpwstr>
  </property>
  <property fmtid="{D5CDD505-2E9C-101B-9397-08002B2CF9AE}" pid="3" name="KSOProductBuildVer">
    <vt:lpwstr>2052-12.1.0.20305</vt:lpwstr>
  </property>
</Properties>
</file>