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<sst xmlns="http://schemas.openxmlformats.org/spreadsheetml/2006/main" count="1066" uniqueCount="415">
  <si>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</si>
  <si>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</si>
  <si>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</si>
  <si>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</si>
  <si>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</si>
  <si>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</si>
  <si>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</si>
  <si>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</si>
  <si>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</si>
  <si>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</si>
  <si>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</si>
  <si>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</si>
  <si>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</si>
  <si>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</si>
  <si>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</si>
  <si>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</si>
  <si>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</si>
  <si>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</si>
  <si>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</si>
  <si>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</si>
  <si>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</si>
  <si>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</si>
  <si>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</si>
  <si>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</si>
  <si>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</si>
  <si>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</si>
  <si>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</si>
  <si>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</si>
  <si>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</si>
  <si>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</si>
  <si>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</si>
  <si>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</si>
  <si>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</si>
  <si>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</si>
  <si>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</si>
  <si>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</si>
  <si>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</si>
  <si>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</si>
  <si>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</si>
  <si>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</si>
  <si>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</si>
  <si>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</si>
  <si>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</si>
  <si>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</si>
  <si>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</si>
  <si>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</si>
  <si>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</si>
  <si>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</si>
  <si>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</si>
  <si>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</si>
  <si>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</si>
  <si>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</si>
  <si>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</si>
  <si>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</si>
  <si>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</si>
  <si>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</si>
  <si>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</si>
  <si>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</si>
  <si>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</si>
  <si>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</si>
  <si>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</si>
  <si>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</si>
  <si>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</si>
  <si>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</si>
  <si>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</si>
  <si>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</si>
  <si>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</si>
  <si>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</si>
  <si>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</si>
  <si>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</si>
  <si>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190001</t>
  </si>
  <si>
    <t>中国共产党临沧市临翔区委员会统一战线工作部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</si>
  <si>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</si>
  <si>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</si>
  <si>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</si>
  <si>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</si>
  <si>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</si>
  <si>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</si>
  <si>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</si>
  <si>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</si>
  <si>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</si>
  <si>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</si>
  <si>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</si>
  <si>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</si>
  <si>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</si>
  <si>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</si>
  <si>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20123</t>
  </si>
  <si>
    <t>民族事务</t>
  </si>
  <si>
    <t>民族工作专项</t>
  </si>
  <si>
    <t>20134</t>
  </si>
  <si>
    <t>统战事务</t>
  </si>
  <si>
    <t>2013401</t>
  </si>
  <si>
    <t>行政运行</t>
  </si>
  <si>
    <t>2013404</t>
  </si>
  <si>
    <t>宗教事务</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</si>
  <si>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</si>
  <si>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</si>
  <si>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</si>
  <si>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</si>
  <si>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</si>
  <si>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</si>
  <si>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</si>
  <si>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</si>
  <si>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</si>
  <si>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</si>
  <si>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</si>
  <si>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</si>
  <si>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</si>
  <si>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</si>
  <si>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</si>
  <si>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</si>
  <si>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</si>
  <si>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</si>
  <si>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</si>
  <si>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</si>
  <si>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</si>
  <si>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</si>
  <si>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</si>
  <si>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</si>
  <si>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</si>
  <si>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</si>
  <si>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</si>
  <si>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</si>
  <si>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</si>
  <si>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216</t>
  </si>
  <si>
    <t>商业服务业等支出</t>
  </si>
  <si>
    <t>21602</t>
  </si>
  <si>
    <t>商业流通事务</t>
  </si>
  <si>
    <t>2160219</t>
  </si>
  <si>
    <t>民贸民品贷款贴息</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</si>
  <si>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</si>
  <si>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</si>
  <si>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</si>
  <si>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</si>
  <si>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</si>
  <si>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</si>
  <si>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</si>
  <si>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</si>
  <si>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</si>
  <si>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</si>
  <si>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</si>
  <si>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</si>
  <si>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</si>
  <si>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</si>
  <si>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</si>
  <si>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</si>
  <si>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</si>
  <si>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</si>
  <si>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</si>
  <si>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</si>
  <si>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</si>
  <si>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</si>
  <si>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</si>
  <si>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</si>
  <si>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</si>
  <si>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</si>
  <si>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</si>
  <si>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</si>
  <si>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</si>
  <si>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</si>
  <si>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</si>
  <si>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</si>
  <si>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</si>
  <si>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</si>
  <si>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</si>
  <si>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</si>
  <si>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</si>
  <si>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</si>
  <si>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</si>
  <si>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</si>
  <si>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</si>
  <si>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</si>
  <si>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</si>
  <si>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</si>
  <si>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</si>
  <si>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</si>
  <si>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</si>
  <si>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</si>
  <si>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</si>
  <si>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</si>
  <si>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</si>
  <si>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</si>
  <si>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</si>
  <si>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</si>
  <si>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2012304</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</si>
  <si>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</si>
  <si>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</si>
  <si>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</si>
  <si>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</si>
  <si>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</si>
  <si>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</si>
  <si>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</si>
  <si>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</si>
  <si>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</si>
  <si>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</si>
  <si>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</si>
  <si>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</si>
  <si>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</si>
  <si>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</si>
  <si>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</si>
  <si>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</si>
  <si>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</si>
  <si>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</si>
  <si>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</si>
  <si>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</si>
  <si>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</si>
  <si>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</si>
  <si>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</si>
  <si>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</si>
  <si>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</si>
  <si>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</si>
  <si>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</si>
  <si>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</si>
  <si>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</si>
  <si>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</si>
  <si>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</si>
  <si>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530902210000000018124</t>
  </si>
  <si>
    <t>行政人员支出工资</t>
  </si>
  <si>
    <t>30101</t>
  </si>
  <si>
    <t>基本工资</t>
  </si>
  <si>
    <t>530902210000000018125</t>
  </si>
  <si>
    <t>事业人员支出工资</t>
  </si>
  <si>
    <t>30102</t>
  </si>
  <si>
    <t>津贴补贴</t>
  </si>
  <si>
    <t>530902231100001389851</t>
  </si>
  <si>
    <t>行政人员绩效考核奖励（2017年提高标准部分）</t>
  </si>
  <si>
    <t>30103</t>
  </si>
  <si>
    <t>奖金</t>
  </si>
  <si>
    <t>30107</t>
  </si>
  <si>
    <t>绩效工资</t>
  </si>
  <si>
    <t>530902231100001389852</t>
  </si>
  <si>
    <t>绩效工资（2017年提高标准部分）</t>
  </si>
  <si>
    <t>530902210000000018126</t>
  </si>
  <si>
    <t>社会保障缴费</t>
  </si>
  <si>
    <t>30108</t>
  </si>
  <si>
    <t>机关事业单位基本养老保险缴费</t>
  </si>
  <si>
    <t>30110</t>
  </si>
  <si>
    <t>职工基本医疗保险缴费</t>
  </si>
  <si>
    <t>30111</t>
  </si>
  <si>
    <t>公务员医疗补助缴费</t>
  </si>
  <si>
    <t>30112</t>
  </si>
  <si>
    <t>其他社会保障缴费</t>
  </si>
  <si>
    <t>530902210000000018127</t>
  </si>
  <si>
    <t>30113</t>
  </si>
  <si>
    <t>530902241100002141008</t>
  </si>
  <si>
    <t>公务接待费（公用经费）</t>
  </si>
  <si>
    <t>30217</t>
  </si>
  <si>
    <t>530902210000000018129</t>
  </si>
  <si>
    <t>一般公用经费</t>
  </si>
  <si>
    <t>30202</t>
  </si>
  <si>
    <t>印刷费</t>
  </si>
  <si>
    <t>30201</t>
  </si>
  <si>
    <t>办公费</t>
  </si>
  <si>
    <t>530902210000000018128</t>
  </si>
  <si>
    <t>工会经费</t>
  </si>
  <si>
    <t>30228</t>
  </si>
  <si>
    <t>530902251100003805489</t>
  </si>
  <si>
    <t>福利费</t>
  </si>
  <si>
    <t>30229</t>
  </si>
  <si>
    <t>530902251100003805487</t>
  </si>
  <si>
    <t>公务用车运行维护费</t>
  </si>
  <si>
    <t>530902210000000020005</t>
  </si>
  <si>
    <t>行政人员公务交通补贴</t>
  </si>
  <si>
    <t>其他交通费用</t>
  </si>
  <si>
    <t>530902241100002309230</t>
  </si>
  <si>
    <t>原渠道发放退休费</t>
  </si>
  <si>
    <t>30302</t>
  </si>
  <si>
    <t>退休费</t>
  </si>
  <si>
    <t>530902251100003805498</t>
  </si>
  <si>
    <t>宗教团体负责人补助</t>
  </si>
  <si>
    <t>30305</t>
  </si>
  <si>
    <t>生活补助</t>
  </si>
  <si>
    <t>530902210000000019554</t>
  </si>
  <si>
    <t>遗属补助</t>
  </si>
  <si>
    <t>30307</t>
  </si>
  <si>
    <t>医疗费补助</t>
  </si>
  <si>
    <t>预算05-1表</t>
  </si>
  <si>
    <t>项目分类</t>
  </si>
  <si>
    <t xml:space="preserve">                                                              </t>
  </si>
  <si>
    <t>项目单位</t>
  </si>
  <si>
    <t>经济科目编码</t>
  </si>
  <si>
    <t>经济科目名称</t>
  </si>
  <si>
    <t>本年拨款</t>
  </si>
  <si>
    <t>其中：本次下达</t>
  </si>
  <si>
    <t>省对下民族宗教专款资金</t>
  </si>
  <si>
    <t>事业发展类</t>
  </si>
  <si>
    <t>530902241100002992942</t>
  </si>
  <si>
    <t>统战部各项工作经费</t>
  </si>
  <si>
    <t>530902221100000497429</t>
  </si>
  <si>
    <t>30207</t>
  </si>
  <si>
    <t>邮电费</t>
  </si>
  <si>
    <t>统战部自有资金</t>
  </si>
  <si>
    <t>530902241100003044230</t>
  </si>
  <si>
    <t>统战专项资金</t>
  </si>
  <si>
    <t>530902221100000939492</t>
  </si>
  <si>
    <t>中央民族贸易和民族特需商品生产贷款贴息资金</t>
  </si>
  <si>
    <t>专项业务类</t>
  </si>
  <si>
    <t>530902241100003340696</t>
  </si>
  <si>
    <t>利息补贴</t>
  </si>
  <si>
    <t>宗教教职人员养老保险专项资金</t>
  </si>
  <si>
    <t>530902241100003299651</t>
  </si>
  <si>
    <t>预算05-2表</t>
  </si>
  <si>
    <t>单位名称、项目名称</t>
  </si>
  <si>
    <t>项目年度绩效目标</t>
  </si>
  <si>
    <t>一级指标</t>
  </si>
  <si>
    <t>二级指标</t>
  </si>
  <si>
    <t>三级指标</t>
  </si>
  <si>
    <t>指标性质</t>
  </si>
  <si>
    <t>指标值</t>
  </si>
  <si>
    <t>度量单位</t>
  </si>
  <si>
    <t>指标属性</t>
  </si>
  <si>
    <t>指标内容</t>
  </si>
  <si>
    <t>实施完成民族团结保障项目1个，宗教场所补助项目1个。
一是开展民族团结进步宣传培训3场次，干部群众对民族宗教政策的知晓率达85%以上，不断铸牢中华民族共同体意识。
二是实施宗教场所建设，持续推进“五进 ”活动，深化中华优秀传统文化对宗教的浸润。
通过实施上述项目年度建设内容，项目区群众满意度达到85%以上。</t>
  </si>
  <si>
    <t>产出指标</t>
  </si>
  <si>
    <t>数量指标</t>
  </si>
  <si>
    <t>开展民族宗教团结稳定风险隐患排查</t>
  </si>
  <si>
    <t>&gt;=</t>
  </si>
  <si>
    <t>4</t>
  </si>
  <si>
    <t>次/月</t>
  </si>
  <si>
    <t>定量指标</t>
  </si>
  <si>
    <t>反映开展民族宗教团结稳定风险隐患排查的数量情况。</t>
  </si>
  <si>
    <t>组织宣传培训期数</t>
  </si>
  <si>
    <t>期</t>
  </si>
  <si>
    <t>反映预算部门（单位）组织开展各类培训的期数。</t>
  </si>
  <si>
    <t>培训参加人次</t>
  </si>
  <si>
    <t>240</t>
  </si>
  <si>
    <t>人次</t>
  </si>
  <si>
    <t>反映预算部门（单位）组织开展各类培训的人次。</t>
  </si>
  <si>
    <t>效益指标</t>
  </si>
  <si>
    <t>社会效益</t>
  </si>
  <si>
    <t>民族团结知识普及率</t>
  </si>
  <si>
    <t>=</t>
  </si>
  <si>
    <t>95</t>
  </si>
  <si>
    <t>%</t>
  </si>
  <si>
    <t>定性指标</t>
  </si>
  <si>
    <t>反映宣传和贯彻落实民族团结政策，提高民族团结知识普及率。
民族团结知识普及率=调查中了解民族团结知识的人数/总的调查人数*100%</t>
  </si>
  <si>
    <t>满意度指标</t>
  </si>
  <si>
    <t>服务对象满意度</t>
  </si>
  <si>
    <t>社会公众满意度</t>
  </si>
  <si>
    <t>85</t>
  </si>
  <si>
    <t>反映社会公众对宣传的满意程度。</t>
  </si>
  <si>
    <t>建立爱国主义教育基地1个，慰问侨属侨眷3人</t>
  </si>
  <si>
    <t>爱国主义教育基地建设数量</t>
  </si>
  <si>
    <t>1.00</t>
  </si>
  <si>
    <t>个</t>
  </si>
  <si>
    <t>反映新建、改造、修缮工程量完成情况。</t>
  </si>
  <si>
    <t>获补对象数</t>
  </si>
  <si>
    <t>人(人次、家)</t>
  </si>
  <si>
    <t>反映获补助人员、企业的数量情况，也适用补贴、资助等形式的补助。</t>
  </si>
  <si>
    <t>质量指标</t>
  </si>
  <si>
    <t>获补对象准确率</t>
  </si>
  <si>
    <t>100</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</si>
  <si>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</si>
  <si>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</si>
  <si>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</si>
  <si>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</si>
  <si>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政策知晓率</t>
  </si>
  <si>
    <t>80</t>
  </si>
  <si>
    <t>反映救助政策的宣传效果情况。
政策知晓率=调查中救助政策知晓人数/调查总人数*100%</t>
  </si>
  <si>
    <t>受益对象满意度</t>
  </si>
  <si>
    <t>90</t>
  </si>
  <si>
    <t>反映获补助受益对象的满意程度。</t>
  </si>
  <si>
    <t>保障统战部（台办、侨办）日常工作正常运转。以开展“凝聚共识行动”为抓手，用习近平新时代中国特色社会主义思想引领统战成员。做好非公经济人士综合评价，为人大代表、政协委员推荐使用作出客观评价。抓实做好新社会阶层人士和网络人士统战工作。牵头开展对台港澳统战工作，贯彻落实党的侨务工作方针政策保护华侨和归侨侨眷的合法权利和利益。发挥典型示范，巩固提升全国民族团结进步示范区创建成果。贯彻落实党的民族宗教工作方针政策及决策部署；全面促进民族事业发展，巩固和发展同宗教界的爱国统一战线。</t>
  </si>
  <si>
    <t>宣传活动举办次数</t>
  </si>
  <si>
    <t>次</t>
  </si>
  <si>
    <t>反映组织宣传活动次数的情况。</t>
  </si>
  <si>
    <t>走访调研统战对象次数</t>
  </si>
  <si>
    <t>反映我部年内是否完成调研、走访工作情况。</t>
  </si>
  <si>
    <t>完成工作任务及时率</t>
  </si>
  <si>
    <t>反映我部年内是否按时完成各项工作任务</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</si>
  <si>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</si>
  <si>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</si>
  <si>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统战对象满意度</t>
  </si>
  <si>
    <t>85%</t>
  </si>
  <si>
    <t>服务对象的满意程度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</si>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</sst>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
      <color theme="1"/>
      <name val="Microsoft YaHei UI"/>
      <charset val="134"/>
    </font>
    <font>
      <sz val="10"/>
      <color theme="1"/>
      <name val="宋体"/>
      <charset val="134"/>
    </font>
    <font>
      <b/>
      <sz val="23"/>
      <color theme="1"/>
      <name val="宋体"/>
      <charset val="134"/>
    </font>
    <font>
      <sz val="11"/>
      <color theme="1"/>
      <name val="宋体"/>
      <charset val="134"/>
    </font>
    <font>
      <sz val="9"/>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11" fillId="0" borderId="0" xfId="0" applyFont="1">
      <alignment vertical="top"/>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7" xfId="0" applyFont="1" applyBorder="1" applyAlignment="1" applyProtection="1">
      <alignment horizontal="left" vertical="center"/>
    </xf>
    <xf numFmtId="0" fontId="12" fillId="0" borderId="0" xfId="0" applyFont="1" applyAlignment="1" applyProtection="1">
      <alignment vertical="center"/>
    </xf>
    <xf numFmtId="0" fontId="13" fillId="0" borderId="0" xfId="0" applyFont="1" applyAlignment="1" applyProtection="1">
      <alignment horizontal="center" vertical="center"/>
    </xf>
    <xf numFmtId="0" fontId="14" fillId="0" borderId="0" xfId="0" applyFont="1" applyAlignment="1" applyProtection="1">
      <alignment vertical="center"/>
    </xf>
    <xf numFmtId="0" fontId="14" fillId="0" borderId="1" xfId="0" applyFont="1" applyBorder="1" applyAlignment="1" applyProtection="1">
      <alignment horizontal="center" vertical="center"/>
    </xf>
    <xf numFmtId="0" fontId="14"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14" fillId="0" borderId="6" xfId="0" applyFont="1" applyBorder="1" applyAlignment="1" applyProtection="1">
      <alignment horizontal="center" vertical="center"/>
    </xf>
    <xf numFmtId="3" fontId="12" fillId="0" borderId="7" xfId="0" applyNumberFormat="1" applyFont="1" applyBorder="1" applyAlignment="1" applyProtection="1">
      <alignment horizontal="center" vertical="center"/>
    </xf>
    <xf numFmtId="176" fontId="15" fillId="0" borderId="7" xfId="0" applyNumberFormat="1" applyFont="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12" fillId="0" borderId="0" xfId="0" applyFont="1" applyAlignment="1">
      <protection locked="0"/>
    </xf>
    <xf numFmtId="0" fontId="3" fillId="0" borderId="0" xfId="0" applyFont="1" applyAlignment="1">
      <alignment horizontal="center" vertical="center"/>
      <protection locked="0"/>
    </xf>
    <xf numFmtId="0" fontId="13" fillId="0" borderId="0" xfId="0" applyFont="1" applyAlignment="1">
      <alignment horizontal="center" vertical="center"/>
      <protection locked="0"/>
    </xf>
    <xf numFmtId="0" fontId="6" fillId="0" borderId="0" xfId="0" applyFont="1" applyAlignment="1">
      <alignment horizontal="left" vertical="center"/>
      <protection locked="0"/>
    </xf>
    <xf numFmtId="0" fontId="14" fillId="0" borderId="0" xfId="0" applyFont="1" applyAlignment="1">
      <protection locked="0"/>
    </xf>
    <xf numFmtId="0" fontId="14" fillId="0" borderId="2" xfId="0" applyFont="1" applyBorder="1" applyAlignment="1">
      <alignment horizontal="center" vertical="center"/>
      <protection locked="0"/>
    </xf>
    <xf numFmtId="0" fontId="14" fillId="0" borderId="1" xfId="0" applyFont="1" applyBorder="1" applyAlignment="1">
      <alignment horizontal="center" vertical="center"/>
      <protection locked="0"/>
    </xf>
    <xf numFmtId="0" fontId="14" fillId="0" borderId="6"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3" fontId="1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2" xfId="0" applyFont="1" applyBorder="1" applyAlignment="1">
      <alignment horizontal="center"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5" fillId="0" borderId="7" xfId="0" applyNumberFormat="1" applyFont="1" applyBorder="1" applyAlignment="1" applyProtection="1">
      <alignment horizontal="right" vertical="center"/>
    </xf>
    <xf numFmtId="176" fontId="15"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B45" sqref="B4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17"/>
      <c r="C2" s="217"/>
      <c r="D2" s="217"/>
    </row>
    <row r="3" ht="18.75" customHeight="1" spans="1:4">
      <c r="A3" s="40" t="str">
        <f>"单位名称："&amp;"中国共产党临沧市临翔区委员会统一战线工作部"</f>
        <v>单位名称：中国共产党临沧市临翔区委员会统一战线工作部</v>
      </c>
      <c r="B3" s="218"/>
      <c r="C3" s="218"/>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44" t="s">
        <v>6</v>
      </c>
      <c r="B7" s="23">
        <v>4114304.78</v>
      </c>
      <c r="C7" s="144" t="s">
        <v>7</v>
      </c>
      <c r="D7" s="23">
        <v>3376516.08</v>
      </c>
    </row>
    <row r="8" ht="18.75" customHeight="1" spans="1:4">
      <c r="A8" s="144" t="s">
        <v>8</v>
      </c>
      <c r="B8" s="23"/>
      <c r="C8" s="144" t="s">
        <v>9</v>
      </c>
      <c r="D8" s="23"/>
    </row>
    <row r="9" ht="18.75" customHeight="1" spans="1:4">
      <c r="A9" s="144" t="s">
        <v>10</v>
      </c>
      <c r="B9" s="23"/>
      <c r="C9" s="144" t="s">
        <v>11</v>
      </c>
      <c r="D9" s="23"/>
    </row>
    <row r="10" ht="18.75" customHeight="1" spans="1:4">
      <c r="A10" s="144" t="s">
        <v>12</v>
      </c>
      <c r="B10" s="23"/>
      <c r="C10" s="144" t="s">
        <v>13</v>
      </c>
      <c r="D10" s="23"/>
    </row>
    <row r="11" ht="18.75" customHeight="1" spans="1:4">
      <c r="A11" s="219" t="s">
        <v>14</v>
      </c>
      <c r="B11" s="23">
        <v>40000</v>
      </c>
      <c r="C11" s="176" t="s">
        <v>15</v>
      </c>
      <c r="D11" s="23"/>
    </row>
    <row r="12" ht="18.75" customHeight="1" spans="1:4">
      <c r="A12" s="179" t="s">
        <v>16</v>
      </c>
      <c r="B12" s="23"/>
      <c r="C12" s="178" t="s">
        <v>17</v>
      </c>
      <c r="D12" s="23"/>
    </row>
    <row r="13" ht="18.75" customHeight="1" spans="1:4">
      <c r="A13" s="179" t="s">
        <v>18</v>
      </c>
      <c r="B13" s="23"/>
      <c r="C13" s="178" t="s">
        <v>19</v>
      </c>
      <c r="D13" s="23"/>
    </row>
    <row r="14" ht="18.75" customHeight="1" spans="1:4">
      <c r="A14" s="179" t="s">
        <v>20</v>
      </c>
      <c r="B14" s="23">
        <v>40000</v>
      </c>
      <c r="C14" s="178" t="s">
        <v>21</v>
      </c>
      <c r="D14" s="23">
        <v>536480.68</v>
      </c>
    </row>
    <row r="15" ht="18.75" customHeight="1" spans="1:4">
      <c r="A15" s="179" t="s">
        <v>22</v>
      </c>
      <c r="B15" s="23"/>
      <c r="C15" s="178" t="s">
        <v>23</v>
      </c>
      <c r="D15" s="23">
        <v>267757.62</v>
      </c>
    </row>
    <row r="16" ht="18.75" customHeight="1" spans="1:4">
      <c r="A16" s="179" t="s">
        <v>24</v>
      </c>
      <c r="B16" s="23"/>
      <c r="C16" s="179" t="s">
        <v>25</v>
      </c>
      <c r="D16" s="23"/>
    </row>
    <row r="17" ht="18.75" customHeight="1" spans="1:4">
      <c r="A17" s="179" t="s">
        <v>26</v>
      </c>
      <c r="B17" s="23"/>
      <c r="C17" s="179" t="s">
        <v>27</v>
      </c>
      <c r="D17" s="23"/>
    </row>
    <row r="18" ht="18.75" customHeight="1" spans="1:4">
      <c r="A18" s="180" t="s">
        <v>26</v>
      </c>
      <c r="B18" s="23"/>
      <c r="C18" s="178" t="s">
        <v>28</v>
      </c>
      <c r="D18" s="23"/>
    </row>
    <row r="19" ht="18.75" customHeight="1" spans="1:4">
      <c r="A19" s="180" t="s">
        <v>26</v>
      </c>
      <c r="B19" s="23"/>
      <c r="C19" s="178" t="s">
        <v>29</v>
      </c>
      <c r="D19" s="23"/>
    </row>
    <row r="20" ht="18.75" customHeight="1" spans="1:4">
      <c r="A20" s="180" t="s">
        <v>26</v>
      </c>
      <c r="B20" s="23"/>
      <c r="C20" s="178" t="s">
        <v>30</v>
      </c>
      <c r="D20" s="23"/>
    </row>
    <row r="21" ht="18.75" customHeight="1" spans="1:4">
      <c r="A21" s="180" t="s">
        <v>26</v>
      </c>
      <c r="B21" s="23"/>
      <c r="C21" s="178" t="s">
        <v>31</v>
      </c>
      <c r="D21" s="23">
        <v>189255.05</v>
      </c>
    </row>
    <row r="22" ht="18.75" customHeight="1" spans="1:4">
      <c r="A22" s="180" t="s">
        <v>26</v>
      </c>
      <c r="B22" s="23"/>
      <c r="C22" s="178" t="s">
        <v>32</v>
      </c>
      <c r="D22" s="23"/>
    </row>
    <row r="23" ht="18.75" customHeight="1" spans="1:4">
      <c r="A23" s="180" t="s">
        <v>26</v>
      </c>
      <c r="B23" s="23"/>
      <c r="C23" s="178" t="s">
        <v>33</v>
      </c>
      <c r="D23" s="23"/>
    </row>
    <row r="24" ht="18.75" customHeight="1" spans="1:4">
      <c r="A24" s="180" t="s">
        <v>26</v>
      </c>
      <c r="B24" s="23"/>
      <c r="C24" s="178" t="s">
        <v>34</v>
      </c>
      <c r="D24" s="23"/>
    </row>
    <row r="25" ht="18.75" customHeight="1" spans="1:4">
      <c r="A25" s="180" t="s">
        <v>26</v>
      </c>
      <c r="B25" s="23"/>
      <c r="C25" s="178" t="s">
        <v>35</v>
      </c>
      <c r="D25" s="23">
        <v>282650.4</v>
      </c>
    </row>
    <row r="26" ht="18.75" customHeight="1" spans="1:4">
      <c r="A26" s="180" t="s">
        <v>26</v>
      </c>
      <c r="B26" s="23"/>
      <c r="C26" s="178" t="s">
        <v>36</v>
      </c>
      <c r="D26" s="23"/>
    </row>
    <row r="27" ht="18.75" customHeight="1" spans="1:4">
      <c r="A27" s="180" t="s">
        <v>26</v>
      </c>
      <c r="B27" s="23"/>
      <c r="C27" s="178" t="s">
        <v>37</v>
      </c>
      <c r="D27" s="23"/>
    </row>
    <row r="28" ht="18.75" customHeight="1" spans="1:4">
      <c r="A28" s="180" t="s">
        <v>26</v>
      </c>
      <c r="B28" s="23"/>
      <c r="C28" s="178" t="s">
        <v>38</v>
      </c>
      <c r="D28" s="23"/>
    </row>
    <row r="29" ht="18.75" customHeight="1" spans="1:4">
      <c r="A29" s="180" t="s">
        <v>26</v>
      </c>
      <c r="B29" s="23"/>
      <c r="C29" s="178" t="s">
        <v>39</v>
      </c>
      <c r="D29" s="23"/>
    </row>
    <row r="30" ht="18.75" customHeight="1" spans="1:4">
      <c r="A30" s="181" t="s">
        <v>26</v>
      </c>
      <c r="B30" s="23"/>
      <c r="C30" s="179" t="s">
        <v>40</v>
      </c>
      <c r="D30" s="23"/>
    </row>
    <row r="31" ht="18.75" customHeight="1" spans="1:4">
      <c r="A31" s="181" t="s">
        <v>26</v>
      </c>
      <c r="B31" s="23"/>
      <c r="C31" s="179" t="s">
        <v>41</v>
      </c>
      <c r="D31" s="23"/>
    </row>
    <row r="32" ht="18.75" customHeight="1" spans="1:4">
      <c r="A32" s="181" t="s">
        <v>26</v>
      </c>
      <c r="B32" s="23"/>
      <c r="C32" s="179" t="s">
        <v>42</v>
      </c>
      <c r="D32" s="23"/>
    </row>
    <row r="33" ht="18.75" customHeight="1" spans="1:4">
      <c r="A33" s="220"/>
      <c r="B33" s="182"/>
      <c r="C33" s="179" t="s">
        <v>43</v>
      </c>
      <c r="D33" s="23"/>
    </row>
    <row r="34" ht="18.75" customHeight="1" spans="1:4">
      <c r="A34" s="220" t="s">
        <v>44</v>
      </c>
      <c r="B34" s="182">
        <f>SUM(B7:B11)</f>
        <v>4154304.78</v>
      </c>
      <c r="C34" s="221" t="s">
        <v>45</v>
      </c>
      <c r="D34" s="182">
        <v>4652659.83</v>
      </c>
    </row>
    <row r="35" ht="18.75" customHeight="1" spans="1:4">
      <c r="A35" s="222" t="s">
        <v>46</v>
      </c>
      <c r="B35" s="23">
        <v>498355.05</v>
      </c>
      <c r="C35" s="144" t="s">
        <v>47</v>
      </c>
      <c r="D35" s="23"/>
    </row>
    <row r="36" ht="18.75" customHeight="1" spans="1:4">
      <c r="A36" s="222" t="s">
        <v>48</v>
      </c>
      <c r="B36" s="23">
        <v>388355.05</v>
      </c>
      <c r="C36" s="144" t="s">
        <v>48</v>
      </c>
      <c r="D36" s="23"/>
    </row>
    <row r="37" ht="18.75" customHeight="1" spans="1:4">
      <c r="A37" s="222" t="s">
        <v>49</v>
      </c>
      <c r="B37" s="23">
        <f>B35-B36</f>
        <v>110000</v>
      </c>
      <c r="C37" s="144" t="s">
        <v>50</v>
      </c>
      <c r="D37" s="23"/>
    </row>
    <row r="38" ht="18.75" customHeight="1" spans="1:4">
      <c r="A38" s="223" t="s">
        <v>51</v>
      </c>
      <c r="B38" s="182">
        <f t="shared" ref="B38:D38" si="0">B34+B35</f>
        <v>4652659.83</v>
      </c>
      <c r="C38" s="221" t="s">
        <v>52</v>
      </c>
      <c r="D38" s="182">
        <f t="shared" si="0"/>
        <v>4652659.83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B7" sqref="B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0"/>
      <c r="O1" s="66"/>
      <c r="P1" s="66"/>
      <c r="Q1" s="66"/>
      <c r="R1" s="66"/>
      <c r="S1" s="37" t="s">
        <v>53</v>
      </c>
    </row>
    <row r="2" ht="57.75" customHeight="1" spans="1:19">
      <c r="A2" s="135" t="str">
        <f>"2025"&amp;"年部门收入预算表"</f>
        <v>2025年部门收入预算表</v>
      </c>
      <c r="B2" s="195"/>
      <c r="C2" s="195"/>
      <c r="D2" s="195"/>
      <c r="E2" s="195"/>
      <c r="F2" s="195"/>
      <c r="G2" s="195"/>
      <c r="H2" s="195"/>
      <c r="I2" s="195"/>
      <c r="J2" s="195"/>
      <c r="K2" s="195"/>
      <c r="L2" s="195"/>
      <c r="M2" s="195"/>
      <c r="N2" s="195"/>
      <c r="O2" s="211"/>
      <c r="P2" s="211"/>
      <c r="Q2" s="211"/>
      <c r="R2" s="211"/>
      <c r="S2" s="211"/>
    </row>
    <row r="3" ht="18.75" customHeight="1" spans="1:19">
      <c r="A3" s="40" t="str">
        <f>"单位名称："&amp;"中国共产党临沧市临翔区委员会统一战线工作部"</f>
        <v>单位名称：中国共产党临沧市临翔区委员会统一战线工作部</v>
      </c>
      <c r="B3" s="92"/>
      <c r="C3" s="92"/>
      <c r="D3" s="92"/>
      <c r="E3" s="92"/>
      <c r="F3" s="92"/>
      <c r="G3" s="92"/>
      <c r="H3" s="92"/>
      <c r="I3" s="92"/>
      <c r="J3" s="70"/>
      <c r="K3" s="92"/>
      <c r="L3" s="92"/>
      <c r="M3" s="92"/>
      <c r="N3" s="92"/>
      <c r="O3" s="70"/>
      <c r="P3" s="70"/>
      <c r="Q3" s="70"/>
      <c r="R3" s="70"/>
      <c r="S3" s="37" t="s">
        <v>1</v>
      </c>
    </row>
    <row r="4" ht="18.75" customHeight="1" spans="1:19">
      <c r="A4" s="196" t="s">
        <v>54</v>
      </c>
      <c r="B4" s="197" t="s">
        <v>55</v>
      </c>
      <c r="C4" s="197" t="s">
        <v>56</v>
      </c>
      <c r="D4" s="198" t="s">
        <v>57</v>
      </c>
      <c r="E4" s="199"/>
      <c r="F4" s="199"/>
      <c r="G4" s="199"/>
      <c r="H4" s="199"/>
      <c r="I4" s="199"/>
      <c r="J4" s="212"/>
      <c r="K4" s="199"/>
      <c r="L4" s="199"/>
      <c r="M4" s="199"/>
      <c r="N4" s="213"/>
      <c r="O4" s="198" t="s">
        <v>46</v>
      </c>
      <c r="P4" s="198"/>
      <c r="Q4" s="198"/>
      <c r="R4" s="198"/>
      <c r="S4" s="216"/>
    </row>
    <row r="5" ht="18.75" customHeight="1" spans="1:19">
      <c r="A5" s="200"/>
      <c r="B5" s="201"/>
      <c r="C5" s="201"/>
      <c r="D5" s="202" t="s">
        <v>58</v>
      </c>
      <c r="E5" s="202" t="s">
        <v>59</v>
      </c>
      <c r="F5" s="202" t="s">
        <v>60</v>
      </c>
      <c r="G5" s="202" t="s">
        <v>61</v>
      </c>
      <c r="H5" s="202" t="s">
        <v>62</v>
      </c>
      <c r="I5" s="214" t="s">
        <v>63</v>
      </c>
      <c r="J5" s="214"/>
      <c r="K5" s="214"/>
      <c r="L5" s="214"/>
      <c r="M5" s="214"/>
      <c r="N5" s="205"/>
      <c r="O5" s="202" t="s">
        <v>58</v>
      </c>
      <c r="P5" s="202" t="s">
        <v>59</v>
      </c>
      <c r="Q5" s="202" t="s">
        <v>60</v>
      </c>
      <c r="R5" s="202" t="s">
        <v>61</v>
      </c>
      <c r="S5" s="202" t="s">
        <v>64</v>
      </c>
    </row>
    <row r="6" ht="18.75" customHeight="1" spans="1:19">
      <c r="A6" s="203"/>
      <c r="B6" s="204"/>
      <c r="C6" s="204"/>
      <c r="D6" s="205"/>
      <c r="E6" s="205"/>
      <c r="F6" s="205"/>
      <c r="G6" s="205"/>
      <c r="H6" s="205"/>
      <c r="I6" s="204" t="s">
        <v>58</v>
      </c>
      <c r="J6" s="204" t="s">
        <v>65</v>
      </c>
      <c r="K6" s="204" t="s">
        <v>66</v>
      </c>
      <c r="L6" s="204" t="s">
        <v>67</v>
      </c>
      <c r="M6" s="204" t="s">
        <v>68</v>
      </c>
      <c r="N6" s="204" t="s">
        <v>69</v>
      </c>
      <c r="O6" s="215"/>
      <c r="P6" s="215"/>
      <c r="Q6" s="215"/>
      <c r="R6" s="215"/>
      <c r="S6" s="20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6" t="s">
        <v>70</v>
      </c>
      <c r="B8" s="207" t="s">
        <v>71</v>
      </c>
      <c r="C8" s="23">
        <v>4652659.83</v>
      </c>
      <c r="D8" s="23">
        <v>4154304.78</v>
      </c>
      <c r="E8" s="23">
        <v>4114304.78</v>
      </c>
      <c r="F8" s="23"/>
      <c r="G8" s="23"/>
      <c r="H8" s="23"/>
      <c r="I8" s="23">
        <v>40000</v>
      </c>
      <c r="J8" s="23"/>
      <c r="K8" s="23"/>
      <c r="L8" s="23">
        <v>40000</v>
      </c>
      <c r="M8" s="23"/>
      <c r="N8" s="23"/>
      <c r="O8" s="23">
        <v>498355.05</v>
      </c>
      <c r="P8" s="23">
        <v>388355.05</v>
      </c>
      <c r="Q8" s="23"/>
      <c r="R8" s="23"/>
      <c r="S8" s="23">
        <v>110000</v>
      </c>
    </row>
    <row r="9" ht="18.75" customHeight="1" spans="1:19">
      <c r="A9" s="208" t="s">
        <v>56</v>
      </c>
      <c r="B9" s="209"/>
      <c r="C9" s="23">
        <v>4652659.83</v>
      </c>
      <c r="D9" s="23">
        <v>4154304.78</v>
      </c>
      <c r="E9" s="23">
        <v>4114304.78</v>
      </c>
      <c r="F9" s="23"/>
      <c r="G9" s="23"/>
      <c r="H9" s="23"/>
      <c r="I9" s="23">
        <v>40000</v>
      </c>
      <c r="J9" s="23"/>
      <c r="K9" s="23"/>
      <c r="L9" s="23">
        <v>40000</v>
      </c>
      <c r="M9" s="23"/>
      <c r="N9" s="23"/>
      <c r="O9" s="23">
        <v>498355.05</v>
      </c>
      <c r="P9" s="23">
        <v>388355.05</v>
      </c>
      <c r="Q9" s="23"/>
      <c r="R9" s="23"/>
      <c r="S9" s="23">
        <v>110000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4"/>
  <sheetViews>
    <sheetView showZeros="0" zoomScale="120" zoomScaleNormal="120" topLeftCell="A12" workbookViewId="0">
      <selection activeCell="A9" sqref="A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4"/>
      <c r="E1" s="1"/>
      <c r="F1" s="1"/>
      <c r="G1" s="1"/>
      <c r="H1" s="184"/>
      <c r="I1" s="1"/>
      <c r="J1" s="184"/>
      <c r="K1" s="1"/>
      <c r="L1" s="1"/>
      <c r="M1" s="1"/>
      <c r="N1" s="1"/>
      <c r="O1" s="38" t="s">
        <v>72</v>
      </c>
    </row>
    <row r="2" ht="42" customHeight="1" spans="1:15">
      <c r="A2" s="5" t="str">
        <f>"2025"&amp;"年部门支出预算表"</f>
        <v>2025年部门支出预算表</v>
      </c>
      <c r="B2" s="185"/>
      <c r="C2" s="185"/>
      <c r="D2" s="185"/>
      <c r="E2" s="185"/>
      <c r="F2" s="185"/>
      <c r="G2" s="185"/>
      <c r="H2" s="185"/>
      <c r="I2" s="185"/>
      <c r="J2" s="185"/>
      <c r="K2" s="185"/>
      <c r="L2" s="185"/>
      <c r="M2" s="185"/>
      <c r="N2" s="185"/>
      <c r="O2" s="185"/>
    </row>
    <row r="3" ht="18.75" customHeight="1" spans="1:15">
      <c r="A3" s="186" t="str">
        <f>"单位名称："&amp;"中国共产党临沧市临翔区委员会统一战线工作部"</f>
        <v>单位名称：中国共产党临沧市临翔区委员会统一战线工作部</v>
      </c>
      <c r="B3" s="187"/>
      <c r="C3" s="61"/>
      <c r="D3" s="29"/>
      <c r="E3" s="61"/>
      <c r="F3" s="61"/>
      <c r="G3" s="61"/>
      <c r="H3" s="29"/>
      <c r="I3" s="61"/>
      <c r="J3" s="29"/>
      <c r="K3" s="61"/>
      <c r="L3" s="61"/>
      <c r="M3" s="194"/>
      <c r="N3" s="194"/>
      <c r="O3" s="38" t="s">
        <v>1</v>
      </c>
    </row>
    <row r="4" ht="18.75" customHeight="1" spans="1:15">
      <c r="A4" s="10" t="s">
        <v>73</v>
      </c>
      <c r="B4" s="10" t="s">
        <v>74</v>
      </c>
      <c r="C4" s="10" t="s">
        <v>56</v>
      </c>
      <c r="D4" s="12" t="s">
        <v>59</v>
      </c>
      <c r="E4" s="73" t="s">
        <v>75</v>
      </c>
      <c r="F4" s="150"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44" t="s">
        <v>84</v>
      </c>
      <c r="B7" s="173" t="s">
        <v>85</v>
      </c>
      <c r="C7" s="23">
        <v>3376516.08</v>
      </c>
      <c r="D7" s="23">
        <v>3226516.08</v>
      </c>
      <c r="E7" s="23">
        <v>2897416.08</v>
      </c>
      <c r="F7" s="23">
        <v>329100</v>
      </c>
      <c r="G7" s="23"/>
      <c r="H7" s="23"/>
      <c r="I7" s="23"/>
      <c r="J7" s="23">
        <v>150000</v>
      </c>
      <c r="K7" s="23"/>
      <c r="L7" s="23"/>
      <c r="M7" s="23">
        <v>150000</v>
      </c>
      <c r="N7" s="23"/>
      <c r="O7" s="23"/>
    </row>
    <row r="8" ht="18.75" customHeight="1" spans="1:15">
      <c r="A8" s="188" t="s">
        <v>86</v>
      </c>
      <c r="B8" s="224" t="s">
        <v>87</v>
      </c>
      <c r="C8" s="23">
        <v>50000</v>
      </c>
      <c r="D8" s="23">
        <v>50000</v>
      </c>
      <c r="E8" s="23"/>
      <c r="F8" s="23">
        <v>50000</v>
      </c>
      <c r="G8" s="23"/>
      <c r="H8" s="23"/>
      <c r="I8" s="23"/>
      <c r="J8" s="23"/>
      <c r="K8" s="23"/>
      <c r="L8" s="23"/>
      <c r="M8" s="23"/>
      <c r="N8" s="23"/>
      <c r="O8" s="23"/>
    </row>
    <row r="9" ht="18.75" customHeight="1" spans="1:15">
      <c r="A9" s="190">
        <v>2012304</v>
      </c>
      <c r="B9" s="225" t="s">
        <v>88</v>
      </c>
      <c r="C9" s="23">
        <v>50000</v>
      </c>
      <c r="D9" s="23">
        <v>50000</v>
      </c>
      <c r="E9" s="23"/>
      <c r="F9" s="23">
        <v>50000</v>
      </c>
      <c r="G9" s="23"/>
      <c r="H9" s="23"/>
      <c r="I9" s="23"/>
      <c r="J9" s="23"/>
      <c r="K9" s="23"/>
      <c r="L9" s="23"/>
      <c r="M9" s="23"/>
      <c r="N9" s="23"/>
      <c r="O9" s="23"/>
    </row>
    <row r="10" ht="18.75" customHeight="1" spans="1:15">
      <c r="A10" s="188" t="s">
        <v>89</v>
      </c>
      <c r="B10" s="224" t="s">
        <v>90</v>
      </c>
      <c r="C10" s="23">
        <v>3326516.08</v>
      </c>
      <c r="D10" s="23">
        <v>3176516.08</v>
      </c>
      <c r="E10" s="23">
        <v>2897416.08</v>
      </c>
      <c r="F10" s="23">
        <v>279100</v>
      </c>
      <c r="G10" s="23"/>
      <c r="H10" s="23"/>
      <c r="I10" s="23"/>
      <c r="J10" s="23">
        <v>150000</v>
      </c>
      <c r="K10" s="23"/>
      <c r="L10" s="23"/>
      <c r="M10" s="23">
        <v>150000</v>
      </c>
      <c r="N10" s="23"/>
      <c r="O10" s="23"/>
    </row>
    <row r="11" ht="18.75" customHeight="1" spans="1:15">
      <c r="A11" s="190" t="s">
        <v>91</v>
      </c>
      <c r="B11" s="225" t="s">
        <v>92</v>
      </c>
      <c r="C11" s="23">
        <v>2841616.08</v>
      </c>
      <c r="D11" s="23">
        <v>2841616.08</v>
      </c>
      <c r="E11" s="23">
        <v>2841616.08</v>
      </c>
      <c r="F11" s="23"/>
      <c r="G11" s="23"/>
      <c r="H11" s="23"/>
      <c r="I11" s="23"/>
      <c r="J11" s="23"/>
      <c r="K11" s="23"/>
      <c r="L11" s="23"/>
      <c r="M11" s="23"/>
      <c r="N11" s="23"/>
      <c r="O11" s="23"/>
    </row>
    <row r="12" ht="18.75" customHeight="1" spans="1:15">
      <c r="A12" s="190" t="s">
        <v>93</v>
      </c>
      <c r="B12" s="225" t="s">
        <v>94</v>
      </c>
      <c r="C12" s="23">
        <v>117400</v>
      </c>
      <c r="D12" s="23">
        <v>117400</v>
      </c>
      <c r="E12" s="23">
        <v>55800</v>
      </c>
      <c r="F12" s="23">
        <v>61600</v>
      </c>
      <c r="G12" s="23"/>
      <c r="H12" s="23"/>
      <c r="I12" s="23"/>
      <c r="J12" s="23"/>
      <c r="K12" s="23"/>
      <c r="L12" s="23"/>
      <c r="M12" s="23"/>
      <c r="N12" s="23"/>
      <c r="O12" s="23"/>
    </row>
    <row r="13" ht="18.75" customHeight="1" spans="1:15">
      <c r="A13" s="190" t="s">
        <v>95</v>
      </c>
      <c r="B13" s="225" t="s">
        <v>96</v>
      </c>
      <c r="C13" s="23">
        <v>367500</v>
      </c>
      <c r="D13" s="23">
        <v>217500</v>
      </c>
      <c r="E13" s="23"/>
      <c r="F13" s="23">
        <v>217500</v>
      </c>
      <c r="G13" s="23"/>
      <c r="H13" s="23"/>
      <c r="I13" s="23"/>
      <c r="J13" s="23">
        <v>150000</v>
      </c>
      <c r="K13" s="23"/>
      <c r="L13" s="23"/>
      <c r="M13" s="23">
        <v>150000</v>
      </c>
      <c r="N13" s="23"/>
      <c r="O13" s="23"/>
    </row>
    <row r="14" ht="18.75" customHeight="1" spans="1:15">
      <c r="A14" s="144" t="s">
        <v>97</v>
      </c>
      <c r="B14" s="173" t="s">
        <v>98</v>
      </c>
      <c r="C14" s="23">
        <v>536480.68</v>
      </c>
      <c r="D14" s="23">
        <v>536480.68</v>
      </c>
      <c r="E14" s="23">
        <v>536480.68</v>
      </c>
      <c r="F14" s="23"/>
      <c r="G14" s="23"/>
      <c r="H14" s="23"/>
      <c r="I14" s="23"/>
      <c r="J14" s="23"/>
      <c r="K14" s="23"/>
      <c r="L14" s="23"/>
      <c r="M14" s="23"/>
      <c r="N14" s="23"/>
      <c r="O14" s="23"/>
    </row>
    <row r="15" ht="18.75" customHeight="1" spans="1:15">
      <c r="A15" s="188" t="s">
        <v>99</v>
      </c>
      <c r="B15" s="224" t="s">
        <v>100</v>
      </c>
      <c r="C15" s="23">
        <v>529855.2</v>
      </c>
      <c r="D15" s="23">
        <v>529855.2</v>
      </c>
      <c r="E15" s="23">
        <v>529855.2</v>
      </c>
      <c r="F15" s="23"/>
      <c r="G15" s="23"/>
      <c r="H15" s="23"/>
      <c r="I15" s="23"/>
      <c r="J15" s="23"/>
      <c r="K15" s="23"/>
      <c r="L15" s="23"/>
      <c r="M15" s="23"/>
      <c r="N15" s="23"/>
      <c r="O15" s="23"/>
    </row>
    <row r="16" ht="18.75" customHeight="1" spans="1:15">
      <c r="A16" s="190" t="s">
        <v>101</v>
      </c>
      <c r="B16" s="225" t="s">
        <v>102</v>
      </c>
      <c r="C16" s="23">
        <v>152988</v>
      </c>
      <c r="D16" s="23">
        <v>152988</v>
      </c>
      <c r="E16" s="23">
        <v>152988</v>
      </c>
      <c r="F16" s="23"/>
      <c r="G16" s="23"/>
      <c r="H16" s="23"/>
      <c r="I16" s="23"/>
      <c r="J16" s="23"/>
      <c r="K16" s="23"/>
      <c r="L16" s="23"/>
      <c r="M16" s="23"/>
      <c r="N16" s="23"/>
      <c r="O16" s="23"/>
    </row>
    <row r="17" ht="18.75" customHeight="1" spans="1:15">
      <c r="A17" s="190" t="s">
        <v>103</v>
      </c>
      <c r="B17" s="225" t="s">
        <v>104</v>
      </c>
      <c r="C17" s="23">
        <v>376867.2</v>
      </c>
      <c r="D17" s="23">
        <v>376867.2</v>
      </c>
      <c r="E17" s="23">
        <v>376867.2</v>
      </c>
      <c r="F17" s="23"/>
      <c r="G17" s="23"/>
      <c r="H17" s="23"/>
      <c r="I17" s="23"/>
      <c r="J17" s="23"/>
      <c r="K17" s="23"/>
      <c r="L17" s="23"/>
      <c r="M17" s="23"/>
      <c r="N17" s="23"/>
      <c r="O17" s="23"/>
    </row>
    <row r="18" ht="18.75" customHeight="1" spans="1:15">
      <c r="A18" s="188" t="s">
        <v>105</v>
      </c>
      <c r="B18" s="224" t="s">
        <v>106</v>
      </c>
      <c r="C18" s="23">
        <v>3921.6</v>
      </c>
      <c r="D18" s="23">
        <v>3921.6</v>
      </c>
      <c r="E18" s="23">
        <v>3921.6</v>
      </c>
      <c r="F18" s="23"/>
      <c r="G18" s="23"/>
      <c r="H18" s="23"/>
      <c r="I18" s="23"/>
      <c r="J18" s="23"/>
      <c r="K18" s="23"/>
      <c r="L18" s="23"/>
      <c r="M18" s="23"/>
      <c r="N18" s="23"/>
      <c r="O18" s="23"/>
    </row>
    <row r="19" ht="18.75" customHeight="1" spans="1:15">
      <c r="A19" s="190" t="s">
        <v>107</v>
      </c>
      <c r="B19" s="225" t="s">
        <v>108</v>
      </c>
      <c r="C19" s="23">
        <v>3921.6</v>
      </c>
      <c r="D19" s="23">
        <v>3921.6</v>
      </c>
      <c r="E19" s="23">
        <v>3921.6</v>
      </c>
      <c r="F19" s="23"/>
      <c r="G19" s="23"/>
      <c r="H19" s="23"/>
      <c r="I19" s="23"/>
      <c r="J19" s="23"/>
      <c r="K19" s="23"/>
      <c r="L19" s="23"/>
      <c r="M19" s="23"/>
      <c r="N19" s="23"/>
      <c r="O19" s="23"/>
    </row>
    <row r="20" ht="18.75" customHeight="1" spans="1:15">
      <c r="A20" s="188" t="s">
        <v>109</v>
      </c>
      <c r="B20" s="224" t="s">
        <v>110</v>
      </c>
      <c r="C20" s="23">
        <v>2703.88</v>
      </c>
      <c r="D20" s="23">
        <v>2703.88</v>
      </c>
      <c r="E20" s="23">
        <v>2703.88</v>
      </c>
      <c r="F20" s="23"/>
      <c r="G20" s="23"/>
      <c r="H20" s="23"/>
      <c r="I20" s="23"/>
      <c r="J20" s="23"/>
      <c r="K20" s="23"/>
      <c r="L20" s="23"/>
      <c r="M20" s="23"/>
      <c r="N20" s="23"/>
      <c r="O20" s="23"/>
    </row>
    <row r="21" ht="18.75" customHeight="1" spans="1:15">
      <c r="A21" s="190" t="s">
        <v>111</v>
      </c>
      <c r="B21" s="225" t="s">
        <v>110</v>
      </c>
      <c r="C21" s="23">
        <v>2703.88</v>
      </c>
      <c r="D21" s="23">
        <v>2703.88</v>
      </c>
      <c r="E21" s="23">
        <v>2703.88</v>
      </c>
      <c r="F21" s="23"/>
      <c r="G21" s="23"/>
      <c r="H21" s="23"/>
      <c r="I21" s="23"/>
      <c r="J21" s="23"/>
      <c r="K21" s="23"/>
      <c r="L21" s="23"/>
      <c r="M21" s="23"/>
      <c r="N21" s="23"/>
      <c r="O21" s="23"/>
    </row>
    <row r="22" ht="18.75" customHeight="1" spans="1:15">
      <c r="A22" s="144" t="s">
        <v>112</v>
      </c>
      <c r="B22" s="173" t="s">
        <v>113</v>
      </c>
      <c r="C22" s="23">
        <v>267757.62</v>
      </c>
      <c r="D22" s="23">
        <v>267757.62</v>
      </c>
      <c r="E22" s="23">
        <v>267757.62</v>
      </c>
      <c r="F22" s="23"/>
      <c r="G22" s="23"/>
      <c r="H22" s="23"/>
      <c r="I22" s="23"/>
      <c r="J22" s="23"/>
      <c r="K22" s="23"/>
      <c r="L22" s="23"/>
      <c r="M22" s="23"/>
      <c r="N22" s="23"/>
      <c r="O22" s="23"/>
    </row>
    <row r="23" ht="18.75" customHeight="1" spans="1:15">
      <c r="A23" s="188" t="s">
        <v>114</v>
      </c>
      <c r="B23" s="224" t="s">
        <v>115</v>
      </c>
      <c r="C23" s="23">
        <v>267757.62</v>
      </c>
      <c r="D23" s="23">
        <v>267757.62</v>
      </c>
      <c r="E23" s="23">
        <v>267757.62</v>
      </c>
      <c r="F23" s="23"/>
      <c r="G23" s="23"/>
      <c r="H23" s="23"/>
      <c r="I23" s="23"/>
      <c r="J23" s="23"/>
      <c r="K23" s="23"/>
      <c r="L23" s="23"/>
      <c r="M23" s="23"/>
      <c r="N23" s="23"/>
      <c r="O23" s="23"/>
    </row>
    <row r="24" ht="18.75" customHeight="1" spans="1:15">
      <c r="A24" s="190" t="s">
        <v>116</v>
      </c>
      <c r="B24" s="225" t="s">
        <v>117</v>
      </c>
      <c r="C24" s="23">
        <v>155938.15</v>
      </c>
      <c r="D24" s="23">
        <v>155938.15</v>
      </c>
      <c r="E24" s="23">
        <v>155938.15</v>
      </c>
      <c r="F24" s="23"/>
      <c r="G24" s="23"/>
      <c r="H24" s="23"/>
      <c r="I24" s="23"/>
      <c r="J24" s="23"/>
      <c r="K24" s="23"/>
      <c r="L24" s="23"/>
      <c r="M24" s="23"/>
      <c r="N24" s="23"/>
      <c r="O24" s="23"/>
    </row>
    <row r="25" ht="18.75" customHeight="1" spans="1:15">
      <c r="A25" s="190" t="s">
        <v>118</v>
      </c>
      <c r="B25" s="225" t="s">
        <v>119</v>
      </c>
      <c r="C25" s="23">
        <v>11296.67</v>
      </c>
      <c r="D25" s="23">
        <v>11296.67</v>
      </c>
      <c r="E25" s="23">
        <v>11296.67</v>
      </c>
      <c r="F25" s="23"/>
      <c r="G25" s="23"/>
      <c r="H25" s="23"/>
      <c r="I25" s="23"/>
      <c r="J25" s="23"/>
      <c r="K25" s="23"/>
      <c r="L25" s="23"/>
      <c r="M25" s="23"/>
      <c r="N25" s="23"/>
      <c r="O25" s="23"/>
    </row>
    <row r="26" ht="18.75" customHeight="1" spans="1:15">
      <c r="A26" s="190" t="s">
        <v>120</v>
      </c>
      <c r="B26" s="225" t="s">
        <v>121</v>
      </c>
      <c r="C26" s="23">
        <v>89427.96</v>
      </c>
      <c r="D26" s="23">
        <v>89427.96</v>
      </c>
      <c r="E26" s="23">
        <v>89427.96</v>
      </c>
      <c r="F26" s="23"/>
      <c r="G26" s="23"/>
      <c r="H26" s="23"/>
      <c r="I26" s="23"/>
      <c r="J26" s="23"/>
      <c r="K26" s="23"/>
      <c r="L26" s="23"/>
      <c r="M26" s="23"/>
      <c r="N26" s="23"/>
      <c r="O26" s="23"/>
    </row>
    <row r="27" ht="18.75" customHeight="1" spans="1:15">
      <c r="A27" s="190" t="s">
        <v>122</v>
      </c>
      <c r="B27" s="225" t="s">
        <v>123</v>
      </c>
      <c r="C27" s="23">
        <v>11094.84</v>
      </c>
      <c r="D27" s="23">
        <v>11094.84</v>
      </c>
      <c r="E27" s="23">
        <v>11094.84</v>
      </c>
      <c r="F27" s="23"/>
      <c r="G27" s="23"/>
      <c r="H27" s="23"/>
      <c r="I27" s="23"/>
      <c r="J27" s="23"/>
      <c r="K27" s="23"/>
      <c r="L27" s="23"/>
      <c r="M27" s="23"/>
      <c r="N27" s="23"/>
      <c r="O27" s="23"/>
    </row>
    <row r="28" ht="18.75" customHeight="1" spans="1:15">
      <c r="A28" s="144" t="s">
        <v>124</v>
      </c>
      <c r="B28" s="173" t="s">
        <v>125</v>
      </c>
      <c r="C28" s="23">
        <v>189255.05</v>
      </c>
      <c r="D28" s="23">
        <v>189255.05</v>
      </c>
      <c r="E28" s="23"/>
      <c r="F28" s="23">
        <v>189255.05</v>
      </c>
      <c r="G28" s="23"/>
      <c r="H28" s="23"/>
      <c r="I28" s="23"/>
      <c r="J28" s="23"/>
      <c r="K28" s="23"/>
      <c r="L28" s="23"/>
      <c r="M28" s="23"/>
      <c r="N28" s="23"/>
      <c r="O28" s="23"/>
    </row>
    <row r="29" ht="18.75" customHeight="1" spans="1:15">
      <c r="A29" s="188" t="s">
        <v>126</v>
      </c>
      <c r="B29" s="224" t="s">
        <v>127</v>
      </c>
      <c r="C29" s="23">
        <v>189255.05</v>
      </c>
      <c r="D29" s="23">
        <v>189255.05</v>
      </c>
      <c r="E29" s="23"/>
      <c r="F29" s="23">
        <v>189255.05</v>
      </c>
      <c r="G29" s="23"/>
      <c r="H29" s="23"/>
      <c r="I29" s="23"/>
      <c r="J29" s="23"/>
      <c r="K29" s="23"/>
      <c r="L29" s="23"/>
      <c r="M29" s="23"/>
      <c r="N29" s="23"/>
      <c r="O29" s="23"/>
    </row>
    <row r="30" ht="18.75" customHeight="1" spans="1:15">
      <c r="A30" s="190" t="s">
        <v>128</v>
      </c>
      <c r="B30" s="225" t="s">
        <v>129</v>
      </c>
      <c r="C30" s="23">
        <v>189255.05</v>
      </c>
      <c r="D30" s="23">
        <v>189255.05</v>
      </c>
      <c r="E30" s="23"/>
      <c r="F30" s="23">
        <v>189255.05</v>
      </c>
      <c r="G30" s="23"/>
      <c r="H30" s="23"/>
      <c r="I30" s="23"/>
      <c r="J30" s="23"/>
      <c r="K30" s="23"/>
      <c r="L30" s="23"/>
      <c r="M30" s="23"/>
      <c r="N30" s="23"/>
      <c r="O30" s="23"/>
    </row>
    <row r="31" ht="18.75" customHeight="1" spans="1:15">
      <c r="A31" s="144" t="s">
        <v>130</v>
      </c>
      <c r="B31" s="173" t="s">
        <v>131</v>
      </c>
      <c r="C31" s="23">
        <v>282650.4</v>
      </c>
      <c r="D31" s="23">
        <v>282650.4</v>
      </c>
      <c r="E31" s="23">
        <v>282650.4</v>
      </c>
      <c r="F31" s="23"/>
      <c r="G31" s="23"/>
      <c r="H31" s="23"/>
      <c r="I31" s="23"/>
      <c r="J31" s="23"/>
      <c r="K31" s="23"/>
      <c r="L31" s="23"/>
      <c r="M31" s="23"/>
      <c r="N31" s="23"/>
      <c r="O31" s="23"/>
    </row>
    <row r="32" ht="18.75" customHeight="1" spans="1:15">
      <c r="A32" s="188" t="s">
        <v>132</v>
      </c>
      <c r="B32" s="224" t="s">
        <v>133</v>
      </c>
      <c r="C32" s="23">
        <v>282650.4</v>
      </c>
      <c r="D32" s="23">
        <v>282650.4</v>
      </c>
      <c r="E32" s="23">
        <v>282650.4</v>
      </c>
      <c r="F32" s="23"/>
      <c r="G32" s="23"/>
      <c r="H32" s="23"/>
      <c r="I32" s="23"/>
      <c r="J32" s="23"/>
      <c r="K32" s="23"/>
      <c r="L32" s="23"/>
      <c r="M32" s="23"/>
      <c r="N32" s="23"/>
      <c r="O32" s="23"/>
    </row>
    <row r="33" ht="18.75" customHeight="1" spans="1:15">
      <c r="A33" s="190" t="s">
        <v>134</v>
      </c>
      <c r="B33" s="225" t="s">
        <v>135</v>
      </c>
      <c r="C33" s="23">
        <v>282650.4</v>
      </c>
      <c r="D33" s="23">
        <v>282650.4</v>
      </c>
      <c r="E33" s="23">
        <v>282650.4</v>
      </c>
      <c r="F33" s="23"/>
      <c r="G33" s="23"/>
      <c r="H33" s="23"/>
      <c r="I33" s="23"/>
      <c r="J33" s="23"/>
      <c r="K33" s="23"/>
      <c r="L33" s="23"/>
      <c r="M33" s="23"/>
      <c r="N33" s="23"/>
      <c r="O33" s="23"/>
    </row>
    <row r="34" ht="18.75" customHeight="1" spans="1:15">
      <c r="A34" s="192" t="s">
        <v>136</v>
      </c>
      <c r="B34" s="193" t="s">
        <v>136</v>
      </c>
      <c r="C34" s="23">
        <v>4652659.83</v>
      </c>
      <c r="D34" s="23">
        <v>4502659.83</v>
      </c>
      <c r="E34" s="23">
        <v>3984304.78</v>
      </c>
      <c r="F34" s="23">
        <v>518355.05</v>
      </c>
      <c r="G34" s="23"/>
      <c r="H34" s="23"/>
      <c r="I34" s="23"/>
      <c r="J34" s="23">
        <v>150000</v>
      </c>
      <c r="K34" s="23"/>
      <c r="L34" s="23"/>
      <c r="M34" s="23">
        <v>150000</v>
      </c>
      <c r="N34" s="23"/>
      <c r="O34" s="23"/>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 right="0.39" top="0.51" bottom="0.51" header="0.31" footer="0.31"/>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B36" sqref="B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137</v>
      </c>
    </row>
    <row r="2" ht="36" customHeight="1" spans="1:4">
      <c r="A2" s="5" t="str">
        <f>"2025"&amp;"年部门财政拨款收支预算总表"</f>
        <v>2025年部门财政拨款收支预算总表</v>
      </c>
      <c r="B2" s="171"/>
      <c r="C2" s="171"/>
      <c r="D2" s="171"/>
    </row>
    <row r="3" ht="18.75" customHeight="1" spans="1:4">
      <c r="A3" s="7" t="str">
        <f>"单位名称："&amp;"中国共产党临沧市临翔区委员会统一战线工作部"</f>
        <v>单位名称：中国共产党临沧市临翔区委员会统一战线工作部</v>
      </c>
      <c r="B3" s="172"/>
      <c r="C3" s="172"/>
      <c r="D3" s="38" t="s">
        <v>1</v>
      </c>
    </row>
    <row r="4" ht="18.75" customHeight="1" spans="1:4">
      <c r="A4" s="12" t="s">
        <v>2</v>
      </c>
      <c r="B4" s="14"/>
      <c r="C4" s="12" t="s">
        <v>3</v>
      </c>
      <c r="D4" s="14"/>
    </row>
    <row r="5" ht="18.75" customHeight="1" spans="1:4">
      <c r="A5" s="30" t="s">
        <v>4</v>
      </c>
      <c r="B5" s="104" t="str">
        <f>"2025"&amp;"年预算数"</f>
        <v>2025年预算数</v>
      </c>
      <c r="C5" s="30" t="s">
        <v>138</v>
      </c>
      <c r="D5" s="104" t="str">
        <f>"2025"&amp;"年预算数"</f>
        <v>2025年预算数</v>
      </c>
    </row>
    <row r="6" ht="18.75" customHeight="1" spans="1:4">
      <c r="A6" s="32"/>
      <c r="B6" s="18"/>
      <c r="C6" s="32"/>
      <c r="D6" s="18"/>
    </row>
    <row r="7" ht="18.75" customHeight="1" spans="1:4">
      <c r="A7" s="173" t="s">
        <v>139</v>
      </c>
      <c r="B7" s="23">
        <v>4114304.78</v>
      </c>
      <c r="C7" s="22" t="s">
        <v>140</v>
      </c>
      <c r="D7" s="23">
        <v>4502659.83</v>
      </c>
    </row>
    <row r="8" ht="18.75" customHeight="1" spans="1:4">
      <c r="A8" s="174" t="s">
        <v>141</v>
      </c>
      <c r="B8" s="23">
        <v>4114304.78</v>
      </c>
      <c r="C8" s="22" t="s">
        <v>142</v>
      </c>
      <c r="D8" s="23">
        <v>3226516.08</v>
      </c>
    </row>
    <row r="9" ht="18.75" customHeight="1" spans="1:4">
      <c r="A9" s="174" t="s">
        <v>143</v>
      </c>
      <c r="B9" s="23"/>
      <c r="C9" s="22" t="s">
        <v>144</v>
      </c>
      <c r="D9" s="23"/>
    </row>
    <row r="10" ht="18.75" customHeight="1" spans="1:4">
      <c r="A10" s="174" t="s">
        <v>145</v>
      </c>
      <c r="B10" s="23"/>
      <c r="C10" s="22" t="s">
        <v>146</v>
      </c>
      <c r="D10" s="23"/>
    </row>
    <row r="11" ht="18.75" customHeight="1" spans="1:4">
      <c r="A11" s="175" t="s">
        <v>147</v>
      </c>
      <c r="B11" s="23">
        <v>388355.05</v>
      </c>
      <c r="C11" s="176" t="s">
        <v>148</v>
      </c>
      <c r="D11" s="23"/>
    </row>
    <row r="12" ht="18.75" customHeight="1" spans="1:4">
      <c r="A12" s="177" t="s">
        <v>141</v>
      </c>
      <c r="B12" s="23">
        <v>388355.05</v>
      </c>
      <c r="C12" s="178" t="s">
        <v>149</v>
      </c>
      <c r="D12" s="23"/>
    </row>
    <row r="13" ht="18.75" customHeight="1" spans="1:4">
      <c r="A13" s="177" t="s">
        <v>143</v>
      </c>
      <c r="B13" s="23"/>
      <c r="C13" s="178" t="s">
        <v>150</v>
      </c>
      <c r="D13" s="23"/>
    </row>
    <row r="14" ht="18.75" customHeight="1" spans="1:4">
      <c r="A14" s="177" t="s">
        <v>145</v>
      </c>
      <c r="B14" s="23"/>
      <c r="C14" s="178" t="s">
        <v>151</v>
      </c>
      <c r="D14" s="23"/>
    </row>
    <row r="15" ht="18.75" customHeight="1" spans="1:4">
      <c r="A15" s="177" t="s">
        <v>26</v>
      </c>
      <c r="B15" s="23"/>
      <c r="C15" s="178" t="s">
        <v>152</v>
      </c>
      <c r="D15" s="23">
        <v>536480.68</v>
      </c>
    </row>
    <row r="16" ht="18.75" customHeight="1" spans="1:4">
      <c r="A16" s="177" t="s">
        <v>26</v>
      </c>
      <c r="B16" s="23" t="s">
        <v>26</v>
      </c>
      <c r="C16" s="178" t="s">
        <v>153</v>
      </c>
      <c r="D16" s="23">
        <v>267757.62</v>
      </c>
    </row>
    <row r="17" ht="18.75" customHeight="1" spans="1:4">
      <c r="A17" s="179" t="s">
        <v>26</v>
      </c>
      <c r="B17" s="23" t="s">
        <v>26</v>
      </c>
      <c r="C17" s="178" t="s">
        <v>154</v>
      </c>
      <c r="D17" s="23"/>
    </row>
    <row r="18" ht="18.75" customHeight="1" spans="1:4">
      <c r="A18" s="179" t="s">
        <v>26</v>
      </c>
      <c r="B18" s="23" t="s">
        <v>26</v>
      </c>
      <c r="C18" s="178" t="s">
        <v>155</v>
      </c>
      <c r="D18" s="23"/>
    </row>
    <row r="19" ht="18.75" customHeight="1" spans="1:4">
      <c r="A19" s="180" t="s">
        <v>26</v>
      </c>
      <c r="B19" s="23" t="s">
        <v>26</v>
      </c>
      <c r="C19" s="178" t="s">
        <v>156</v>
      </c>
      <c r="D19" s="23"/>
    </row>
    <row r="20" ht="18.75" customHeight="1" spans="1:4">
      <c r="A20" s="180" t="s">
        <v>26</v>
      </c>
      <c r="B20" s="23" t="s">
        <v>26</v>
      </c>
      <c r="C20" s="178" t="s">
        <v>157</v>
      </c>
      <c r="D20" s="23"/>
    </row>
    <row r="21" ht="18.75" customHeight="1" spans="1:4">
      <c r="A21" s="180" t="s">
        <v>26</v>
      </c>
      <c r="B21" s="23" t="s">
        <v>26</v>
      </c>
      <c r="C21" s="178" t="s">
        <v>158</v>
      </c>
      <c r="D21" s="23"/>
    </row>
    <row r="22" ht="18.75" customHeight="1" spans="1:4">
      <c r="A22" s="180" t="s">
        <v>26</v>
      </c>
      <c r="B22" s="23" t="s">
        <v>26</v>
      </c>
      <c r="C22" s="178" t="s">
        <v>159</v>
      </c>
      <c r="D22" s="23">
        <v>189255.05</v>
      </c>
    </row>
    <row r="23" ht="18.75" customHeight="1" spans="1:4">
      <c r="A23" s="180" t="s">
        <v>26</v>
      </c>
      <c r="B23" s="23" t="s">
        <v>26</v>
      </c>
      <c r="C23" s="178" t="s">
        <v>160</v>
      </c>
      <c r="D23" s="23"/>
    </row>
    <row r="24" ht="18.75" customHeight="1" spans="1:4">
      <c r="A24" s="180" t="s">
        <v>26</v>
      </c>
      <c r="B24" s="23" t="s">
        <v>26</v>
      </c>
      <c r="C24" s="178" t="s">
        <v>161</v>
      </c>
      <c r="D24" s="23"/>
    </row>
    <row r="25" ht="18.75" customHeight="1" spans="1:4">
      <c r="A25" s="180" t="s">
        <v>26</v>
      </c>
      <c r="B25" s="23" t="s">
        <v>26</v>
      </c>
      <c r="C25" s="178" t="s">
        <v>162</v>
      </c>
      <c r="D25" s="23"/>
    </row>
    <row r="26" ht="18.75" customHeight="1" spans="1:4">
      <c r="A26" s="180" t="s">
        <v>26</v>
      </c>
      <c r="B26" s="23" t="s">
        <v>26</v>
      </c>
      <c r="C26" s="178" t="s">
        <v>163</v>
      </c>
      <c r="D26" s="23">
        <v>282650.4</v>
      </c>
    </row>
    <row r="27" ht="18.75" customHeight="1" spans="1:4">
      <c r="A27" s="180" t="s">
        <v>26</v>
      </c>
      <c r="B27" s="23" t="s">
        <v>26</v>
      </c>
      <c r="C27" s="178" t="s">
        <v>164</v>
      </c>
      <c r="D27" s="23"/>
    </row>
    <row r="28" ht="18.75" customHeight="1" spans="1:4">
      <c r="A28" s="180" t="s">
        <v>26</v>
      </c>
      <c r="B28" s="23" t="s">
        <v>26</v>
      </c>
      <c r="C28" s="178" t="s">
        <v>165</v>
      </c>
      <c r="D28" s="23"/>
    </row>
    <row r="29" ht="18.75" customHeight="1" spans="1:4">
      <c r="A29" s="180" t="s">
        <v>26</v>
      </c>
      <c r="B29" s="23" t="s">
        <v>26</v>
      </c>
      <c r="C29" s="178" t="s">
        <v>166</v>
      </c>
      <c r="D29" s="23"/>
    </row>
    <row r="30" ht="18.75" customHeight="1" spans="1:4">
      <c r="A30" s="180" t="s">
        <v>26</v>
      </c>
      <c r="B30" s="23" t="s">
        <v>26</v>
      </c>
      <c r="C30" s="178" t="s">
        <v>167</v>
      </c>
      <c r="D30" s="23"/>
    </row>
    <row r="31" ht="18.75" customHeight="1" spans="1:4">
      <c r="A31" s="181" t="s">
        <v>26</v>
      </c>
      <c r="B31" s="23" t="s">
        <v>26</v>
      </c>
      <c r="C31" s="178" t="s">
        <v>168</v>
      </c>
      <c r="D31" s="23"/>
    </row>
    <row r="32" ht="18.75" customHeight="1" spans="1:4">
      <c r="A32" s="181" t="s">
        <v>26</v>
      </c>
      <c r="B32" s="23" t="s">
        <v>26</v>
      </c>
      <c r="C32" s="178" t="s">
        <v>169</v>
      </c>
      <c r="D32" s="23"/>
    </row>
    <row r="33" ht="18.75" customHeight="1" spans="1:4">
      <c r="A33" s="181" t="s">
        <v>26</v>
      </c>
      <c r="B33" s="23" t="s">
        <v>26</v>
      </c>
      <c r="C33" s="178" t="s">
        <v>170</v>
      </c>
      <c r="D33" s="23"/>
    </row>
    <row r="34" ht="18.75" customHeight="1" spans="1:4">
      <c r="A34" s="181"/>
      <c r="B34" s="23"/>
      <c r="C34" s="178" t="s">
        <v>171</v>
      </c>
      <c r="D34" s="23"/>
    </row>
    <row r="35" ht="18.75" customHeight="1" spans="1:4">
      <c r="A35" s="181" t="s">
        <v>26</v>
      </c>
      <c r="B35" s="23" t="s">
        <v>26</v>
      </c>
      <c r="C35" s="178" t="s">
        <v>172</v>
      </c>
      <c r="D35" s="23"/>
    </row>
    <row r="36" ht="18.75" customHeight="1" spans="1:4">
      <c r="A36" s="54" t="s">
        <v>173</v>
      </c>
      <c r="B36" s="182">
        <v>4502659.83</v>
      </c>
      <c r="C36" s="183" t="s">
        <v>52</v>
      </c>
      <c r="D36" s="182">
        <v>4502659.83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topLeftCell="A11" workbookViewId="0">
      <selection activeCell="F34" sqref="F3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1"/>
      <c r="F1" s="56"/>
      <c r="G1" s="38" t="s">
        <v>174</v>
      </c>
    </row>
    <row r="2" ht="39" customHeight="1" spans="1:7">
      <c r="A2" s="5" t="str">
        <f>"2025"&amp;"年一般公共预算支出预算表（按功能科目分类）"</f>
        <v>2025年一般公共预算支出预算表（按功能科目分类）</v>
      </c>
      <c r="B2" s="162"/>
      <c r="C2" s="162"/>
      <c r="D2" s="162"/>
      <c r="E2" s="162"/>
      <c r="F2" s="162"/>
      <c r="G2" s="162"/>
    </row>
    <row r="3" ht="18" customHeight="1" spans="1:7">
      <c r="A3" s="163" t="str">
        <f>"单位名称："&amp;"中国共产党临沧市临翔区委员会统一战线工作部"</f>
        <v>单位名称：中国共产党临沧市临翔区委员会统一战线工作部</v>
      </c>
      <c r="B3" s="28"/>
      <c r="C3" s="29"/>
      <c r="D3" s="29"/>
      <c r="E3" s="29"/>
      <c r="F3" s="99"/>
      <c r="G3" s="38" t="s">
        <v>1</v>
      </c>
    </row>
    <row r="4" ht="20.25" customHeight="1" spans="1:7">
      <c r="A4" s="164" t="s">
        <v>175</v>
      </c>
      <c r="B4" s="165"/>
      <c r="C4" s="104" t="s">
        <v>56</v>
      </c>
      <c r="D4" s="147" t="s">
        <v>75</v>
      </c>
      <c r="E4" s="13"/>
      <c r="F4" s="14"/>
      <c r="G4" s="126" t="s">
        <v>76</v>
      </c>
    </row>
    <row r="5" ht="20.25" customHeight="1" spans="1:7">
      <c r="A5" s="166" t="s">
        <v>73</v>
      </c>
      <c r="B5" s="166" t="s">
        <v>74</v>
      </c>
      <c r="C5" s="32"/>
      <c r="D5" s="65" t="s">
        <v>58</v>
      </c>
      <c r="E5" s="65" t="s">
        <v>176</v>
      </c>
      <c r="F5" s="65" t="s">
        <v>177</v>
      </c>
      <c r="G5" s="93"/>
    </row>
    <row r="6" ht="19.5" customHeight="1" spans="1:7">
      <c r="A6" s="166" t="s">
        <v>178</v>
      </c>
      <c r="B6" s="166" t="s">
        <v>179</v>
      </c>
      <c r="C6" s="166" t="s">
        <v>180</v>
      </c>
      <c r="D6" s="65">
        <v>4</v>
      </c>
      <c r="E6" s="167" t="s">
        <v>181</v>
      </c>
      <c r="F6" s="167" t="s">
        <v>182</v>
      </c>
      <c r="G6" s="166" t="s">
        <v>183</v>
      </c>
    </row>
    <row r="7" ht="18" customHeight="1" spans="1:7">
      <c r="A7" s="33" t="s">
        <v>84</v>
      </c>
      <c r="B7" s="33" t="s">
        <v>85</v>
      </c>
      <c r="C7" s="23">
        <v>3226516.08</v>
      </c>
      <c r="D7" s="23">
        <v>2897416.08</v>
      </c>
      <c r="E7" s="23">
        <v>2561213</v>
      </c>
      <c r="F7" s="23">
        <v>336203.08</v>
      </c>
      <c r="G7" s="23">
        <v>329100</v>
      </c>
    </row>
    <row r="8" ht="18" customHeight="1" spans="1:7">
      <c r="A8" s="115" t="s">
        <v>86</v>
      </c>
      <c r="B8" s="115" t="s">
        <v>87</v>
      </c>
      <c r="C8" s="23">
        <v>50000</v>
      </c>
      <c r="D8" s="23"/>
      <c r="E8" s="23"/>
      <c r="F8" s="23"/>
      <c r="G8" s="23">
        <v>50000</v>
      </c>
    </row>
    <row r="9" ht="18" customHeight="1" spans="1:7">
      <c r="A9" s="168" t="s">
        <v>184</v>
      </c>
      <c r="B9" s="168" t="s">
        <v>88</v>
      </c>
      <c r="C9" s="23">
        <v>50000</v>
      </c>
      <c r="D9" s="23"/>
      <c r="E9" s="23"/>
      <c r="F9" s="23"/>
      <c r="G9" s="23">
        <v>50000</v>
      </c>
    </row>
    <row r="10" ht="18" customHeight="1" spans="1:7">
      <c r="A10" s="115" t="s">
        <v>89</v>
      </c>
      <c r="B10" s="115" t="s">
        <v>90</v>
      </c>
      <c r="C10" s="23">
        <v>3176516.08</v>
      </c>
      <c r="D10" s="23">
        <v>2897416.08</v>
      </c>
      <c r="E10" s="23">
        <v>2561213</v>
      </c>
      <c r="F10" s="23">
        <v>336203.08</v>
      </c>
      <c r="G10" s="23">
        <v>279100</v>
      </c>
    </row>
    <row r="11" ht="18" customHeight="1" spans="1:7">
      <c r="A11" s="168" t="s">
        <v>91</v>
      </c>
      <c r="B11" s="168" t="s">
        <v>92</v>
      </c>
      <c r="C11" s="23">
        <v>2841616.08</v>
      </c>
      <c r="D11" s="23">
        <v>2841616.08</v>
      </c>
      <c r="E11" s="23">
        <v>2505413</v>
      </c>
      <c r="F11" s="23">
        <v>336203.08</v>
      </c>
      <c r="G11" s="23"/>
    </row>
    <row r="12" ht="18" customHeight="1" spans="1:7">
      <c r="A12" s="168" t="s">
        <v>93</v>
      </c>
      <c r="B12" s="168" t="s">
        <v>94</v>
      </c>
      <c r="C12" s="23">
        <v>117400</v>
      </c>
      <c r="D12" s="23">
        <v>55800</v>
      </c>
      <c r="E12" s="23">
        <v>55800</v>
      </c>
      <c r="F12" s="23"/>
      <c r="G12" s="23">
        <v>61600</v>
      </c>
    </row>
    <row r="13" ht="18" customHeight="1" spans="1:7">
      <c r="A13" s="168" t="s">
        <v>95</v>
      </c>
      <c r="B13" s="168" t="s">
        <v>96</v>
      </c>
      <c r="C13" s="23">
        <v>217500</v>
      </c>
      <c r="D13" s="23"/>
      <c r="E13" s="23"/>
      <c r="F13" s="23"/>
      <c r="G13" s="23">
        <v>217500</v>
      </c>
    </row>
    <row r="14" ht="18" customHeight="1" spans="1:7">
      <c r="A14" s="33" t="s">
        <v>97</v>
      </c>
      <c r="B14" s="33" t="s">
        <v>98</v>
      </c>
      <c r="C14" s="23">
        <v>536480.68</v>
      </c>
      <c r="D14" s="23">
        <v>536480.68</v>
      </c>
      <c r="E14" s="23">
        <v>536480.68</v>
      </c>
      <c r="F14" s="23"/>
      <c r="G14" s="23"/>
    </row>
    <row r="15" ht="18" customHeight="1" spans="1:7">
      <c r="A15" s="115" t="s">
        <v>99</v>
      </c>
      <c r="B15" s="115" t="s">
        <v>100</v>
      </c>
      <c r="C15" s="23">
        <v>529855.2</v>
      </c>
      <c r="D15" s="23">
        <v>529855.2</v>
      </c>
      <c r="E15" s="23">
        <v>529855.2</v>
      </c>
      <c r="F15" s="23"/>
      <c r="G15" s="23"/>
    </row>
    <row r="16" ht="18" customHeight="1" spans="1:7">
      <c r="A16" s="168" t="s">
        <v>101</v>
      </c>
      <c r="B16" s="168" t="s">
        <v>102</v>
      </c>
      <c r="C16" s="23">
        <v>152988</v>
      </c>
      <c r="D16" s="23">
        <v>152988</v>
      </c>
      <c r="E16" s="23">
        <v>152988</v>
      </c>
      <c r="F16" s="23"/>
      <c r="G16" s="23"/>
    </row>
    <row r="17" ht="18" customHeight="1" spans="1:7">
      <c r="A17" s="168" t="s">
        <v>103</v>
      </c>
      <c r="B17" s="168" t="s">
        <v>104</v>
      </c>
      <c r="C17" s="23">
        <v>376867.2</v>
      </c>
      <c r="D17" s="23">
        <v>376867.2</v>
      </c>
      <c r="E17" s="23">
        <v>376867.2</v>
      </c>
      <c r="F17" s="23"/>
      <c r="G17" s="23"/>
    </row>
    <row r="18" ht="18" customHeight="1" spans="1:7">
      <c r="A18" s="115" t="s">
        <v>105</v>
      </c>
      <c r="B18" s="115" t="s">
        <v>106</v>
      </c>
      <c r="C18" s="23">
        <v>3921.6</v>
      </c>
      <c r="D18" s="23">
        <v>3921.6</v>
      </c>
      <c r="E18" s="23">
        <v>3921.6</v>
      </c>
      <c r="F18" s="23"/>
      <c r="G18" s="23"/>
    </row>
    <row r="19" ht="18" customHeight="1" spans="1:7">
      <c r="A19" s="168" t="s">
        <v>107</v>
      </c>
      <c r="B19" s="168" t="s">
        <v>108</v>
      </c>
      <c r="C19" s="23">
        <v>3921.6</v>
      </c>
      <c r="D19" s="23">
        <v>3921.6</v>
      </c>
      <c r="E19" s="23">
        <v>3921.6</v>
      </c>
      <c r="F19" s="23"/>
      <c r="G19" s="23"/>
    </row>
    <row r="20" ht="18" customHeight="1" spans="1:7">
      <c r="A20" s="115" t="s">
        <v>109</v>
      </c>
      <c r="B20" s="115" t="s">
        <v>110</v>
      </c>
      <c r="C20" s="23">
        <v>2703.88</v>
      </c>
      <c r="D20" s="23">
        <v>2703.88</v>
      </c>
      <c r="E20" s="23">
        <v>2703.88</v>
      </c>
      <c r="F20" s="23"/>
      <c r="G20" s="23"/>
    </row>
    <row r="21" ht="18" customHeight="1" spans="1:7">
      <c r="A21" s="168" t="s">
        <v>111</v>
      </c>
      <c r="B21" s="168" t="s">
        <v>110</v>
      </c>
      <c r="C21" s="23">
        <v>2703.88</v>
      </c>
      <c r="D21" s="23">
        <v>2703.88</v>
      </c>
      <c r="E21" s="23">
        <v>2703.88</v>
      </c>
      <c r="F21" s="23"/>
      <c r="G21" s="23"/>
    </row>
    <row r="22" ht="18" customHeight="1" spans="1:7">
      <c r="A22" s="33" t="s">
        <v>112</v>
      </c>
      <c r="B22" s="33" t="s">
        <v>113</v>
      </c>
      <c r="C22" s="23">
        <v>267757.62</v>
      </c>
      <c r="D22" s="23">
        <v>267757.62</v>
      </c>
      <c r="E22" s="23">
        <v>267757.62</v>
      </c>
      <c r="F22" s="23"/>
      <c r="G22" s="23"/>
    </row>
    <row r="23" ht="18" customHeight="1" spans="1:7">
      <c r="A23" s="115" t="s">
        <v>114</v>
      </c>
      <c r="B23" s="115" t="s">
        <v>115</v>
      </c>
      <c r="C23" s="23">
        <v>267757.62</v>
      </c>
      <c r="D23" s="23">
        <v>267757.62</v>
      </c>
      <c r="E23" s="23">
        <v>267757.62</v>
      </c>
      <c r="F23" s="23"/>
      <c r="G23" s="23"/>
    </row>
    <row r="24" ht="18" customHeight="1" spans="1:7">
      <c r="A24" s="168" t="s">
        <v>116</v>
      </c>
      <c r="B24" s="168" t="s">
        <v>117</v>
      </c>
      <c r="C24" s="23">
        <v>155938.15</v>
      </c>
      <c r="D24" s="23">
        <v>155938.15</v>
      </c>
      <c r="E24" s="23">
        <v>155938.15</v>
      </c>
      <c r="F24" s="23"/>
      <c r="G24" s="23"/>
    </row>
    <row r="25" ht="18" customHeight="1" spans="1:7">
      <c r="A25" s="168" t="s">
        <v>118</v>
      </c>
      <c r="B25" s="168" t="s">
        <v>119</v>
      </c>
      <c r="C25" s="23">
        <v>11296.67</v>
      </c>
      <c r="D25" s="23">
        <v>11296.67</v>
      </c>
      <c r="E25" s="23">
        <v>11296.67</v>
      </c>
      <c r="F25" s="23"/>
      <c r="G25" s="23"/>
    </row>
    <row r="26" ht="18" customHeight="1" spans="1:7">
      <c r="A26" s="168" t="s">
        <v>120</v>
      </c>
      <c r="B26" s="168" t="s">
        <v>121</v>
      </c>
      <c r="C26" s="23">
        <v>89427.96</v>
      </c>
      <c r="D26" s="23">
        <v>89427.96</v>
      </c>
      <c r="E26" s="23">
        <v>89427.96</v>
      </c>
      <c r="F26" s="23"/>
      <c r="G26" s="23"/>
    </row>
    <row r="27" ht="18" customHeight="1" spans="1:7">
      <c r="A27" s="168" t="s">
        <v>122</v>
      </c>
      <c r="B27" s="168" t="s">
        <v>123</v>
      </c>
      <c r="C27" s="23">
        <v>11094.84</v>
      </c>
      <c r="D27" s="23">
        <v>11094.84</v>
      </c>
      <c r="E27" s="23">
        <v>11094.84</v>
      </c>
      <c r="F27" s="23"/>
      <c r="G27" s="23"/>
    </row>
    <row r="28" ht="18" customHeight="1" spans="1:7">
      <c r="A28" s="33" t="s">
        <v>124</v>
      </c>
      <c r="B28" s="33" t="s">
        <v>125</v>
      </c>
      <c r="C28" s="23">
        <v>189255.05</v>
      </c>
      <c r="D28" s="23"/>
      <c r="E28" s="23"/>
      <c r="F28" s="23"/>
      <c r="G28" s="23">
        <v>189255.05</v>
      </c>
    </row>
    <row r="29" ht="18" customHeight="1" spans="1:7">
      <c r="A29" s="115" t="s">
        <v>126</v>
      </c>
      <c r="B29" s="115" t="s">
        <v>127</v>
      </c>
      <c r="C29" s="23">
        <v>189255.05</v>
      </c>
      <c r="D29" s="23"/>
      <c r="E29" s="23"/>
      <c r="F29" s="23"/>
      <c r="G29" s="23">
        <v>189255.05</v>
      </c>
    </row>
    <row r="30" ht="18" customHeight="1" spans="1:7">
      <c r="A30" s="168" t="s">
        <v>128</v>
      </c>
      <c r="B30" s="168" t="s">
        <v>129</v>
      </c>
      <c r="C30" s="23">
        <v>189255.05</v>
      </c>
      <c r="D30" s="23"/>
      <c r="E30" s="23"/>
      <c r="F30" s="23"/>
      <c r="G30" s="23">
        <v>189255.05</v>
      </c>
    </row>
    <row r="31" ht="18" customHeight="1" spans="1:7">
      <c r="A31" s="33" t="s">
        <v>130</v>
      </c>
      <c r="B31" s="33" t="s">
        <v>131</v>
      </c>
      <c r="C31" s="23">
        <v>282650.4</v>
      </c>
      <c r="D31" s="23">
        <v>282650.4</v>
      </c>
      <c r="E31" s="23">
        <v>282650.4</v>
      </c>
      <c r="F31" s="23"/>
      <c r="G31" s="23"/>
    </row>
    <row r="32" ht="18" customHeight="1" spans="1:7">
      <c r="A32" s="115" t="s">
        <v>132</v>
      </c>
      <c r="B32" s="115" t="s">
        <v>133</v>
      </c>
      <c r="C32" s="23">
        <v>282650.4</v>
      </c>
      <c r="D32" s="23">
        <v>282650.4</v>
      </c>
      <c r="E32" s="23">
        <v>282650.4</v>
      </c>
      <c r="F32" s="23"/>
      <c r="G32" s="23"/>
    </row>
    <row r="33" ht="18" customHeight="1" spans="1:7">
      <c r="A33" s="168" t="s">
        <v>134</v>
      </c>
      <c r="B33" s="168" t="s">
        <v>135</v>
      </c>
      <c r="C33" s="23">
        <v>282650.4</v>
      </c>
      <c r="D33" s="23">
        <v>282650.4</v>
      </c>
      <c r="E33" s="23">
        <v>282650.4</v>
      </c>
      <c r="F33" s="23"/>
      <c r="G33" s="23"/>
    </row>
    <row r="34" ht="18" customHeight="1" spans="1:7">
      <c r="A34" s="169" t="s">
        <v>136</v>
      </c>
      <c r="B34" s="170" t="s">
        <v>136</v>
      </c>
      <c r="C34" s="23">
        <v>4502659.83</v>
      </c>
      <c r="D34" s="23">
        <v>3984304.78</v>
      </c>
      <c r="E34" s="23">
        <v>3648101.7</v>
      </c>
      <c r="F34" s="23">
        <v>336203.08</v>
      </c>
      <c r="G34" s="23">
        <v>518355.05</v>
      </c>
    </row>
  </sheetData>
  <mergeCells count="7">
    <mergeCell ref="A2:G2"/>
    <mergeCell ref="A3:E3"/>
    <mergeCell ref="A4:B4"/>
    <mergeCell ref="D4:F4"/>
    <mergeCell ref="A34:B3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7" sqref="B7"/>
    </sheetView>
  </sheetViews>
  <sheetFormatPr defaultColWidth="9.14285714285714" defaultRowHeight="14.25" customHeight="1" outlineLevelCol="6"/>
  <cols>
    <col min="1" max="1" width="23.5714285714286" customWidth="1"/>
    <col min="2" max="7" width="22.847619047619" customWidth="1"/>
  </cols>
  <sheetData>
    <row r="1" ht="15" customHeight="1" spans="1:7">
      <c r="A1" s="151"/>
      <c r="B1" s="152"/>
      <c r="C1" s="153"/>
      <c r="D1" s="61"/>
      <c r="G1" s="86" t="s">
        <v>185</v>
      </c>
    </row>
    <row r="2" ht="39" customHeight="1" spans="1:7">
      <c r="A2" s="135" t="str">
        <f>"2025"&amp;"年“三公”经费支出预算表"</f>
        <v>2025年“三公”经费支出预算表</v>
      </c>
      <c r="B2" s="50"/>
      <c r="C2" s="50"/>
      <c r="D2" s="50"/>
      <c r="E2" s="50"/>
      <c r="F2" s="50"/>
      <c r="G2" s="50"/>
    </row>
    <row r="3" ht="18.75" customHeight="1" spans="1:7">
      <c r="A3" s="40" t="str">
        <f>"单位名称："&amp;"中国共产党临沧市临翔区委员会统一战线工作部"</f>
        <v>单位名称：中国共产党临沧市临翔区委员会统一战线工作部</v>
      </c>
      <c r="B3" s="152"/>
      <c r="C3" s="153"/>
      <c r="D3" s="61"/>
      <c r="E3" s="29"/>
      <c r="G3" s="86" t="s">
        <v>186</v>
      </c>
    </row>
    <row r="4" ht="18.75" customHeight="1" spans="1:7">
      <c r="A4" s="10" t="s">
        <v>187</v>
      </c>
      <c r="B4" s="10" t="s">
        <v>188</v>
      </c>
      <c r="C4" s="30" t="s">
        <v>189</v>
      </c>
      <c r="D4" s="12" t="s">
        <v>190</v>
      </c>
      <c r="E4" s="13"/>
      <c r="F4" s="14"/>
      <c r="G4" s="30" t="s">
        <v>191</v>
      </c>
    </row>
    <row r="5" ht="18.75" customHeight="1" spans="1:7">
      <c r="A5" s="17"/>
      <c r="B5" s="154"/>
      <c r="C5" s="32"/>
      <c r="D5" s="65" t="s">
        <v>58</v>
      </c>
      <c r="E5" s="65" t="s">
        <v>192</v>
      </c>
      <c r="F5" s="65" t="s">
        <v>193</v>
      </c>
      <c r="G5" s="32"/>
    </row>
    <row r="6" ht="18.75" customHeight="1" spans="1:7">
      <c r="A6" s="155" t="s">
        <v>56</v>
      </c>
      <c r="B6" s="156">
        <v>1</v>
      </c>
      <c r="C6" s="157">
        <v>2</v>
      </c>
      <c r="D6" s="158">
        <v>3</v>
      </c>
      <c r="E6" s="158">
        <v>4</v>
      </c>
      <c r="F6" s="158">
        <v>5</v>
      </c>
      <c r="G6" s="157">
        <v>6</v>
      </c>
    </row>
    <row r="7" ht="18.75" customHeight="1" spans="1:7">
      <c r="A7" s="155" t="s">
        <v>56</v>
      </c>
      <c r="B7" s="159">
        <v>33000</v>
      </c>
      <c r="C7" s="159"/>
      <c r="D7" s="159">
        <v>25000</v>
      </c>
      <c r="E7" s="159"/>
      <c r="F7" s="159">
        <v>25000</v>
      </c>
      <c r="G7" s="159">
        <v>8000</v>
      </c>
    </row>
    <row r="8" ht="18.75" customHeight="1" spans="1:7">
      <c r="A8" s="160" t="s">
        <v>194</v>
      </c>
      <c r="B8" s="159"/>
      <c r="C8" s="159"/>
      <c r="D8" s="159"/>
      <c r="E8" s="159"/>
      <c r="F8" s="159"/>
      <c r="G8" s="159"/>
    </row>
    <row r="9" ht="18.75" customHeight="1" spans="1:7">
      <c r="A9" s="160" t="s">
        <v>195</v>
      </c>
      <c r="B9" s="159">
        <v>33000</v>
      </c>
      <c r="C9" s="159"/>
      <c r="D9" s="159">
        <v>25000</v>
      </c>
      <c r="E9" s="159"/>
      <c r="F9" s="159">
        <v>25000</v>
      </c>
      <c r="G9" s="159">
        <v>8000</v>
      </c>
    </row>
    <row r="10" ht="18.75" customHeight="1" spans="1:7">
      <c r="A10" s="160" t="s">
        <v>196</v>
      </c>
      <c r="B10" s="159"/>
      <c r="C10" s="159"/>
      <c r="D10" s="159"/>
      <c r="E10" s="159"/>
      <c r="F10" s="159"/>
      <c r="G10" s="159"/>
    </row>
    <row r="11" ht="18.75" customHeight="1" spans="1:7">
      <c r="A11" s="160" t="s">
        <v>197</v>
      </c>
      <c r="B11" s="159"/>
      <c r="C11" s="159"/>
      <c r="D11" s="159"/>
      <c r="E11" s="159"/>
      <c r="F11" s="159"/>
      <c r="G11" s="15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4"/>
  <sheetViews>
    <sheetView showZeros="0" zoomScale="120" zoomScaleNormal="120" topLeftCell="D41" workbookViewId="0">
      <selection activeCell="H56" sqref="H5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8" width="19.847619047619" style="116" customWidth="1"/>
    <col min="9" max="21" width="19.847619047619" customWidth="1"/>
    <col min="22" max="23" width="20" customWidth="1"/>
  </cols>
  <sheetData>
    <row r="1" ht="15" customHeight="1" spans="2:23">
      <c r="B1" s="132"/>
      <c r="D1" s="133"/>
      <c r="E1" s="133"/>
      <c r="F1" s="133"/>
      <c r="G1" s="133"/>
      <c r="H1" s="134"/>
      <c r="I1" s="66"/>
      <c r="J1" s="66"/>
      <c r="K1" s="66"/>
      <c r="L1" s="66"/>
      <c r="M1" s="66"/>
      <c r="N1" s="29"/>
      <c r="O1" s="29"/>
      <c r="P1" s="29"/>
      <c r="Q1" s="66"/>
      <c r="U1" s="132"/>
      <c r="W1" s="37" t="s">
        <v>198</v>
      </c>
    </row>
    <row r="2" ht="39.75" customHeight="1" spans="1:23">
      <c r="A2" s="135" t="str">
        <f>"2025"&amp;"年部门基本支出预算表"</f>
        <v>2025年部门基本支出预算表</v>
      </c>
      <c r="B2" s="50"/>
      <c r="C2" s="50"/>
      <c r="D2" s="50"/>
      <c r="E2" s="50"/>
      <c r="F2" s="50"/>
      <c r="G2" s="50"/>
      <c r="H2" s="136"/>
      <c r="I2" s="50"/>
      <c r="J2" s="50"/>
      <c r="K2" s="50"/>
      <c r="L2" s="50"/>
      <c r="M2" s="50"/>
      <c r="N2" s="6"/>
      <c r="O2" s="6"/>
      <c r="P2" s="6"/>
      <c r="Q2" s="50"/>
      <c r="R2" s="50"/>
      <c r="S2" s="50"/>
      <c r="T2" s="50"/>
      <c r="U2" s="50"/>
      <c r="V2" s="50"/>
      <c r="W2" s="50"/>
    </row>
    <row r="3" ht="18.75" customHeight="1" spans="1:23">
      <c r="A3" s="7" t="str">
        <f>"单位名称："&amp;"中国共产党临沧市临翔区委员会统一战线工作部"</f>
        <v>单位名称：中国共产党临沧市临翔区委员会统一战线工作部</v>
      </c>
      <c r="B3" s="137"/>
      <c r="C3" s="137"/>
      <c r="D3" s="137"/>
      <c r="E3" s="137"/>
      <c r="F3" s="137"/>
      <c r="G3" s="137"/>
      <c r="H3" s="138"/>
      <c r="I3" s="70"/>
      <c r="J3" s="70"/>
      <c r="K3" s="70"/>
      <c r="L3" s="70"/>
      <c r="M3" s="70"/>
      <c r="N3" s="92"/>
      <c r="O3" s="92"/>
      <c r="P3" s="92"/>
      <c r="Q3" s="70"/>
      <c r="U3" s="132"/>
      <c r="W3" s="37" t="s">
        <v>186</v>
      </c>
    </row>
    <row r="4" ht="18" customHeight="1" spans="1:23">
      <c r="A4" s="10" t="s">
        <v>199</v>
      </c>
      <c r="B4" s="10" t="s">
        <v>200</v>
      </c>
      <c r="C4" s="10" t="s">
        <v>201</v>
      </c>
      <c r="D4" s="10" t="s">
        <v>202</v>
      </c>
      <c r="E4" s="10" t="s">
        <v>203</v>
      </c>
      <c r="F4" s="10" t="s">
        <v>204</v>
      </c>
      <c r="G4" s="10" t="s">
        <v>205</v>
      </c>
      <c r="H4" s="139" t="s">
        <v>206</v>
      </c>
      <c r="I4" s="63" t="s">
        <v>206</v>
      </c>
      <c r="J4" s="63"/>
      <c r="K4" s="63"/>
      <c r="L4" s="63"/>
      <c r="M4" s="63"/>
      <c r="N4" s="13"/>
      <c r="O4" s="13"/>
      <c r="P4" s="13"/>
      <c r="Q4" s="73" t="s">
        <v>62</v>
      </c>
      <c r="R4" s="63" t="s">
        <v>78</v>
      </c>
      <c r="S4" s="63"/>
      <c r="T4" s="63"/>
      <c r="U4" s="63"/>
      <c r="V4" s="63"/>
      <c r="W4" s="148"/>
    </row>
    <row r="5" ht="18" customHeight="1" spans="1:23">
      <c r="A5" s="15"/>
      <c r="B5" s="131"/>
      <c r="C5" s="15"/>
      <c r="D5" s="15"/>
      <c r="E5" s="15"/>
      <c r="F5" s="15"/>
      <c r="G5" s="15"/>
      <c r="H5" s="140" t="s">
        <v>207</v>
      </c>
      <c r="I5" s="147" t="s">
        <v>59</v>
      </c>
      <c r="J5" s="63"/>
      <c r="K5" s="63"/>
      <c r="L5" s="63"/>
      <c r="M5" s="148"/>
      <c r="N5" s="12" t="s">
        <v>208</v>
      </c>
      <c r="O5" s="13"/>
      <c r="P5" s="14"/>
      <c r="Q5" s="10" t="s">
        <v>62</v>
      </c>
      <c r="R5" s="147" t="s">
        <v>78</v>
      </c>
      <c r="S5" s="73" t="s">
        <v>65</v>
      </c>
      <c r="T5" s="63" t="s">
        <v>78</v>
      </c>
      <c r="U5" s="73" t="s">
        <v>67</v>
      </c>
      <c r="V5" s="73" t="s">
        <v>68</v>
      </c>
      <c r="W5" s="150" t="s">
        <v>69</v>
      </c>
    </row>
    <row r="6" ht="18.75" customHeight="1" spans="1:23">
      <c r="A6" s="31"/>
      <c r="B6" s="31"/>
      <c r="C6" s="31"/>
      <c r="D6" s="31"/>
      <c r="E6" s="31"/>
      <c r="F6" s="31"/>
      <c r="G6" s="31"/>
      <c r="H6" s="124"/>
      <c r="I6" s="149" t="s">
        <v>209</v>
      </c>
      <c r="J6" s="10" t="s">
        <v>210</v>
      </c>
      <c r="K6" s="10" t="s">
        <v>211</v>
      </c>
      <c r="L6" s="10" t="s">
        <v>212</v>
      </c>
      <c r="M6" s="10" t="s">
        <v>213</v>
      </c>
      <c r="N6" s="10" t="s">
        <v>59</v>
      </c>
      <c r="O6" s="10" t="s">
        <v>60</v>
      </c>
      <c r="P6" s="10" t="s">
        <v>61</v>
      </c>
      <c r="Q6" s="31"/>
      <c r="R6" s="10" t="s">
        <v>58</v>
      </c>
      <c r="S6" s="10" t="s">
        <v>65</v>
      </c>
      <c r="T6" s="10" t="s">
        <v>214</v>
      </c>
      <c r="U6" s="10" t="s">
        <v>67</v>
      </c>
      <c r="V6" s="10" t="s">
        <v>68</v>
      </c>
      <c r="W6" s="10" t="s">
        <v>69</v>
      </c>
    </row>
    <row r="7" ht="37.5" customHeight="1" spans="1:23">
      <c r="A7" s="107"/>
      <c r="B7" s="107"/>
      <c r="C7" s="107"/>
      <c r="D7" s="107"/>
      <c r="E7" s="107"/>
      <c r="F7" s="107"/>
      <c r="G7" s="107"/>
      <c r="H7" s="141"/>
      <c r="I7" s="91"/>
      <c r="J7" s="17" t="s">
        <v>215</v>
      </c>
      <c r="K7" s="17" t="s">
        <v>211</v>
      </c>
      <c r="L7" s="17" t="s">
        <v>212</v>
      </c>
      <c r="M7" s="17" t="s">
        <v>213</v>
      </c>
      <c r="N7" s="17" t="s">
        <v>211</v>
      </c>
      <c r="O7" s="17" t="s">
        <v>212</v>
      </c>
      <c r="P7" s="17" t="s">
        <v>213</v>
      </c>
      <c r="Q7" s="17" t="s">
        <v>62</v>
      </c>
      <c r="R7" s="17" t="s">
        <v>58</v>
      </c>
      <c r="S7" s="17" t="s">
        <v>65</v>
      </c>
      <c r="T7" s="17" t="s">
        <v>214</v>
      </c>
      <c r="U7" s="17" t="s">
        <v>67</v>
      </c>
      <c r="V7" s="17" t="s">
        <v>68</v>
      </c>
      <c r="W7" s="17" t="s">
        <v>69</v>
      </c>
    </row>
    <row r="8" ht="19.5" customHeight="1" spans="1:23">
      <c r="A8" s="142">
        <v>1</v>
      </c>
      <c r="B8" s="142">
        <v>2</v>
      </c>
      <c r="C8" s="142">
        <v>3</v>
      </c>
      <c r="D8" s="142">
        <v>4</v>
      </c>
      <c r="E8" s="142">
        <v>5</v>
      </c>
      <c r="F8" s="142">
        <v>6</v>
      </c>
      <c r="G8" s="142">
        <v>7</v>
      </c>
      <c r="H8" s="143">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21" customHeight="1" spans="1:23">
      <c r="A9" s="144" t="s">
        <v>71</v>
      </c>
      <c r="B9" s="144"/>
      <c r="C9" s="144"/>
      <c r="D9" s="144"/>
      <c r="E9" s="144"/>
      <c r="F9" s="144"/>
      <c r="G9" s="144"/>
      <c r="H9" s="130">
        <v>3984304.78</v>
      </c>
      <c r="I9" s="23">
        <v>3984304.78</v>
      </c>
      <c r="J9" s="23"/>
      <c r="K9" s="23"/>
      <c r="L9" s="23">
        <v>3984304.78</v>
      </c>
      <c r="M9" s="23"/>
      <c r="N9" s="23"/>
      <c r="O9" s="23"/>
      <c r="P9" s="23"/>
      <c r="Q9" s="23"/>
      <c r="R9" s="23"/>
      <c r="S9" s="23"/>
      <c r="T9" s="23"/>
      <c r="U9" s="23"/>
      <c r="V9" s="23"/>
      <c r="W9" s="23"/>
    </row>
    <row r="10" ht="21" customHeight="1" spans="1:23">
      <c r="A10" s="144"/>
      <c r="B10" s="21" t="s">
        <v>216</v>
      </c>
      <c r="C10" s="21" t="s">
        <v>217</v>
      </c>
      <c r="D10" s="21" t="s">
        <v>91</v>
      </c>
      <c r="E10" s="21" t="s">
        <v>92</v>
      </c>
      <c r="F10" s="21" t="s">
        <v>218</v>
      </c>
      <c r="G10" s="21" t="s">
        <v>219</v>
      </c>
      <c r="H10" s="130">
        <v>845916</v>
      </c>
      <c r="I10" s="23">
        <v>845916</v>
      </c>
      <c r="J10" s="23"/>
      <c r="K10" s="23"/>
      <c r="L10" s="23">
        <v>845916</v>
      </c>
      <c r="M10" s="23"/>
      <c r="N10" s="23"/>
      <c r="O10" s="23"/>
      <c r="P10" s="23"/>
      <c r="Q10" s="23"/>
      <c r="R10" s="23"/>
      <c r="S10" s="23"/>
      <c r="T10" s="23"/>
      <c r="U10" s="23"/>
      <c r="V10" s="23"/>
      <c r="W10" s="23"/>
    </row>
    <row r="11" ht="21" customHeight="1" spans="1:23">
      <c r="A11" s="24"/>
      <c r="B11" s="21" t="s">
        <v>220</v>
      </c>
      <c r="C11" s="21" t="s">
        <v>221</v>
      </c>
      <c r="D11" s="21" t="s">
        <v>91</v>
      </c>
      <c r="E11" s="21" t="s">
        <v>92</v>
      </c>
      <c r="F11" s="21" t="s">
        <v>218</v>
      </c>
      <c r="G11" s="21" t="s">
        <v>219</v>
      </c>
      <c r="H11" s="130">
        <v>74172</v>
      </c>
      <c r="I11" s="23">
        <v>74172</v>
      </c>
      <c r="J11" s="23"/>
      <c r="K11" s="23"/>
      <c r="L11" s="23">
        <v>74172</v>
      </c>
      <c r="M11" s="23"/>
      <c r="N11" s="23"/>
      <c r="O11" s="23"/>
      <c r="P11" s="23"/>
      <c r="Q11" s="23"/>
      <c r="R11" s="23"/>
      <c r="S11" s="23"/>
      <c r="T11" s="23"/>
      <c r="U11" s="23"/>
      <c r="V11" s="23"/>
      <c r="W11" s="23"/>
    </row>
    <row r="12" ht="21" customHeight="1" spans="1:23">
      <c r="A12" s="24"/>
      <c r="B12" s="21" t="s">
        <v>216</v>
      </c>
      <c r="C12" s="21" t="s">
        <v>217</v>
      </c>
      <c r="D12" s="21" t="s">
        <v>91</v>
      </c>
      <c r="E12" s="21" t="s">
        <v>92</v>
      </c>
      <c r="F12" s="21" t="s">
        <v>222</v>
      </c>
      <c r="G12" s="21" t="s">
        <v>223</v>
      </c>
      <c r="H12" s="130">
        <v>1034496</v>
      </c>
      <c r="I12" s="23">
        <v>1034496</v>
      </c>
      <c r="J12" s="23"/>
      <c r="K12" s="23"/>
      <c r="L12" s="23">
        <v>1034496</v>
      </c>
      <c r="M12" s="23"/>
      <c r="N12" s="23"/>
      <c r="O12" s="23"/>
      <c r="P12" s="23"/>
      <c r="Q12" s="23"/>
      <c r="R12" s="23"/>
      <c r="S12" s="23"/>
      <c r="T12" s="23"/>
      <c r="U12" s="23"/>
      <c r="V12" s="23"/>
      <c r="W12" s="23"/>
    </row>
    <row r="13" ht="21" customHeight="1" spans="1:23">
      <c r="A13" s="24"/>
      <c r="B13" s="21" t="s">
        <v>220</v>
      </c>
      <c r="C13" s="21" t="s">
        <v>221</v>
      </c>
      <c r="D13" s="21" t="s">
        <v>91</v>
      </c>
      <c r="E13" s="21" t="s">
        <v>92</v>
      </c>
      <c r="F13" s="21" t="s">
        <v>222</v>
      </c>
      <c r="G13" s="21" t="s">
        <v>223</v>
      </c>
      <c r="H13" s="130">
        <v>6000</v>
      </c>
      <c r="I13" s="23">
        <v>6000</v>
      </c>
      <c r="J13" s="23"/>
      <c r="K13" s="23"/>
      <c r="L13" s="23">
        <v>6000</v>
      </c>
      <c r="M13" s="23"/>
      <c r="N13" s="23"/>
      <c r="O13" s="23"/>
      <c r="P13" s="23"/>
      <c r="Q13" s="23"/>
      <c r="R13" s="23"/>
      <c r="S13" s="23"/>
      <c r="T13" s="23"/>
      <c r="U13" s="23"/>
      <c r="V13" s="23"/>
      <c r="W13" s="23"/>
    </row>
    <row r="14" ht="21" customHeight="1" spans="1:23">
      <c r="A14" s="24"/>
      <c r="B14" s="21" t="s">
        <v>224</v>
      </c>
      <c r="C14" s="21" t="s">
        <v>225</v>
      </c>
      <c r="D14" s="21" t="s">
        <v>91</v>
      </c>
      <c r="E14" s="21" t="s">
        <v>92</v>
      </c>
      <c r="F14" s="21" t="s">
        <v>226</v>
      </c>
      <c r="G14" s="21" t="s">
        <v>227</v>
      </c>
      <c r="H14" s="130">
        <v>359400</v>
      </c>
      <c r="I14" s="23">
        <v>359400</v>
      </c>
      <c r="J14" s="23"/>
      <c r="K14" s="23"/>
      <c r="L14" s="23">
        <v>359400</v>
      </c>
      <c r="M14" s="23"/>
      <c r="N14" s="23"/>
      <c r="O14" s="23"/>
      <c r="P14" s="23"/>
      <c r="Q14" s="23"/>
      <c r="R14" s="23"/>
      <c r="S14" s="23"/>
      <c r="T14" s="23"/>
      <c r="U14" s="23"/>
      <c r="V14" s="23"/>
      <c r="W14" s="23"/>
    </row>
    <row r="15" ht="21" customHeight="1" spans="1:23">
      <c r="A15" s="24"/>
      <c r="B15" s="21" t="s">
        <v>216</v>
      </c>
      <c r="C15" s="21" t="s">
        <v>217</v>
      </c>
      <c r="D15" s="21" t="s">
        <v>91</v>
      </c>
      <c r="E15" s="21" t="s">
        <v>92</v>
      </c>
      <c r="F15" s="21" t="s">
        <v>226</v>
      </c>
      <c r="G15" s="21" t="s">
        <v>227</v>
      </c>
      <c r="H15" s="130">
        <v>70493</v>
      </c>
      <c r="I15" s="23">
        <v>70493</v>
      </c>
      <c r="J15" s="23"/>
      <c r="K15" s="23"/>
      <c r="L15" s="23">
        <v>70493</v>
      </c>
      <c r="M15" s="23"/>
      <c r="N15" s="23"/>
      <c r="O15" s="23"/>
      <c r="P15" s="23"/>
      <c r="Q15" s="23"/>
      <c r="R15" s="23"/>
      <c r="S15" s="23"/>
      <c r="T15" s="23"/>
      <c r="U15" s="23"/>
      <c r="V15" s="23"/>
      <c r="W15" s="23"/>
    </row>
    <row r="16" ht="21" customHeight="1" spans="1:23">
      <c r="A16" s="24"/>
      <c r="B16" s="21" t="s">
        <v>220</v>
      </c>
      <c r="C16" s="21" t="s">
        <v>221</v>
      </c>
      <c r="D16" s="21" t="s">
        <v>91</v>
      </c>
      <c r="E16" s="21" t="s">
        <v>92</v>
      </c>
      <c r="F16" s="21" t="s">
        <v>228</v>
      </c>
      <c r="G16" s="21" t="s">
        <v>229</v>
      </c>
      <c r="H16" s="130">
        <v>25080</v>
      </c>
      <c r="I16" s="23">
        <v>25080</v>
      </c>
      <c r="J16" s="23"/>
      <c r="K16" s="23"/>
      <c r="L16" s="23">
        <v>25080</v>
      </c>
      <c r="M16" s="23"/>
      <c r="N16" s="23"/>
      <c r="O16" s="23"/>
      <c r="P16" s="23"/>
      <c r="Q16" s="23"/>
      <c r="R16" s="23"/>
      <c r="S16" s="23"/>
      <c r="T16" s="23"/>
      <c r="U16" s="23"/>
      <c r="V16" s="23"/>
      <c r="W16" s="23"/>
    </row>
    <row r="17" ht="21" customHeight="1" spans="1:23">
      <c r="A17" s="24"/>
      <c r="B17" s="21" t="s">
        <v>230</v>
      </c>
      <c r="C17" s="21" t="s">
        <v>231</v>
      </c>
      <c r="D17" s="21" t="s">
        <v>91</v>
      </c>
      <c r="E17" s="21" t="s">
        <v>92</v>
      </c>
      <c r="F17" s="21" t="s">
        <v>228</v>
      </c>
      <c r="G17" s="21" t="s">
        <v>229</v>
      </c>
      <c r="H17" s="130">
        <v>36000</v>
      </c>
      <c r="I17" s="23">
        <v>36000</v>
      </c>
      <c r="J17" s="23"/>
      <c r="K17" s="23"/>
      <c r="L17" s="23">
        <v>36000</v>
      </c>
      <c r="M17" s="23"/>
      <c r="N17" s="23"/>
      <c r="O17" s="23"/>
      <c r="P17" s="23"/>
      <c r="Q17" s="23"/>
      <c r="R17" s="23"/>
      <c r="S17" s="23"/>
      <c r="T17" s="23"/>
      <c r="U17" s="23"/>
      <c r="V17" s="23"/>
      <c r="W17" s="23"/>
    </row>
    <row r="18" ht="21" customHeight="1" spans="1:23">
      <c r="A18" s="24"/>
      <c r="B18" s="21" t="s">
        <v>220</v>
      </c>
      <c r="C18" s="21" t="s">
        <v>221</v>
      </c>
      <c r="D18" s="21" t="s">
        <v>91</v>
      </c>
      <c r="E18" s="21" t="s">
        <v>92</v>
      </c>
      <c r="F18" s="21" t="s">
        <v>228</v>
      </c>
      <c r="G18" s="21" t="s">
        <v>229</v>
      </c>
      <c r="H18" s="130">
        <v>53856</v>
      </c>
      <c r="I18" s="23">
        <v>53856</v>
      </c>
      <c r="J18" s="23"/>
      <c r="K18" s="23"/>
      <c r="L18" s="23">
        <v>53856</v>
      </c>
      <c r="M18" s="23"/>
      <c r="N18" s="23"/>
      <c r="O18" s="23"/>
      <c r="P18" s="23"/>
      <c r="Q18" s="23"/>
      <c r="R18" s="23"/>
      <c r="S18" s="23"/>
      <c r="T18" s="23"/>
      <c r="U18" s="23"/>
      <c r="V18" s="23"/>
      <c r="W18" s="23"/>
    </row>
    <row r="19" ht="21" customHeight="1" spans="1:23">
      <c r="A19" s="24"/>
      <c r="B19" s="21" t="s">
        <v>232</v>
      </c>
      <c r="C19" s="21" t="s">
        <v>233</v>
      </c>
      <c r="D19" s="21" t="s">
        <v>103</v>
      </c>
      <c r="E19" s="21" t="s">
        <v>104</v>
      </c>
      <c r="F19" s="21" t="s">
        <v>234</v>
      </c>
      <c r="G19" s="21" t="s">
        <v>235</v>
      </c>
      <c r="H19" s="130">
        <v>25457.28</v>
      </c>
      <c r="I19" s="23">
        <v>25457.28</v>
      </c>
      <c r="J19" s="23"/>
      <c r="K19" s="23"/>
      <c r="L19" s="23">
        <v>25457.28</v>
      </c>
      <c r="M19" s="23"/>
      <c r="N19" s="23"/>
      <c r="O19" s="23"/>
      <c r="P19" s="23"/>
      <c r="Q19" s="23"/>
      <c r="R19" s="23"/>
      <c r="S19" s="23"/>
      <c r="T19" s="23"/>
      <c r="U19" s="23"/>
      <c r="V19" s="23"/>
      <c r="W19" s="23"/>
    </row>
    <row r="20" ht="21" customHeight="1" spans="1:23">
      <c r="A20" s="24"/>
      <c r="B20" s="21" t="s">
        <v>232</v>
      </c>
      <c r="C20" s="21" t="s">
        <v>233</v>
      </c>
      <c r="D20" s="21" t="s">
        <v>103</v>
      </c>
      <c r="E20" s="21" t="s">
        <v>104</v>
      </c>
      <c r="F20" s="21" t="s">
        <v>234</v>
      </c>
      <c r="G20" s="21" t="s">
        <v>235</v>
      </c>
      <c r="H20" s="130">
        <v>351409.92</v>
      </c>
      <c r="I20" s="23">
        <v>351409.92</v>
      </c>
      <c r="J20" s="23"/>
      <c r="K20" s="23"/>
      <c r="L20" s="23">
        <v>351409.92</v>
      </c>
      <c r="M20" s="23"/>
      <c r="N20" s="23"/>
      <c r="O20" s="23"/>
      <c r="P20" s="23"/>
      <c r="Q20" s="23"/>
      <c r="R20" s="23"/>
      <c r="S20" s="23"/>
      <c r="T20" s="23"/>
      <c r="U20" s="23"/>
      <c r="V20" s="23"/>
      <c r="W20" s="23"/>
    </row>
    <row r="21" ht="21" customHeight="1" spans="1:23">
      <c r="A21" s="24"/>
      <c r="B21" s="21" t="s">
        <v>232</v>
      </c>
      <c r="C21" s="21" t="s">
        <v>233</v>
      </c>
      <c r="D21" s="21" t="s">
        <v>118</v>
      </c>
      <c r="E21" s="21" t="s">
        <v>119</v>
      </c>
      <c r="F21" s="21" t="s">
        <v>236</v>
      </c>
      <c r="G21" s="21" t="s">
        <v>237</v>
      </c>
      <c r="H21" s="130">
        <v>11296.67</v>
      </c>
      <c r="I21" s="23">
        <v>11296.67</v>
      </c>
      <c r="J21" s="23"/>
      <c r="K21" s="23"/>
      <c r="L21" s="23">
        <v>11296.67</v>
      </c>
      <c r="M21" s="23"/>
      <c r="N21" s="23"/>
      <c r="O21" s="23"/>
      <c r="P21" s="23"/>
      <c r="Q21" s="23"/>
      <c r="R21" s="23"/>
      <c r="S21" s="23"/>
      <c r="T21" s="23"/>
      <c r="U21" s="23"/>
      <c r="V21" s="23"/>
      <c r="W21" s="23"/>
    </row>
    <row r="22" ht="21" customHeight="1" spans="1:23">
      <c r="A22" s="24"/>
      <c r="B22" s="21" t="s">
        <v>232</v>
      </c>
      <c r="C22" s="21" t="s">
        <v>233</v>
      </c>
      <c r="D22" s="21" t="s">
        <v>116</v>
      </c>
      <c r="E22" s="21" t="s">
        <v>117</v>
      </c>
      <c r="F22" s="21" t="s">
        <v>236</v>
      </c>
      <c r="G22" s="21" t="s">
        <v>237</v>
      </c>
      <c r="H22" s="130">
        <v>155938.15</v>
      </c>
      <c r="I22" s="23">
        <v>155938.15</v>
      </c>
      <c r="J22" s="23"/>
      <c r="K22" s="23"/>
      <c r="L22" s="23">
        <v>155938.15</v>
      </c>
      <c r="M22" s="23"/>
      <c r="N22" s="23"/>
      <c r="O22" s="23"/>
      <c r="P22" s="23"/>
      <c r="Q22" s="23"/>
      <c r="R22" s="23"/>
      <c r="S22" s="23"/>
      <c r="T22" s="23"/>
      <c r="U22" s="23"/>
      <c r="V22" s="23"/>
      <c r="W22" s="23"/>
    </row>
    <row r="23" ht="21" customHeight="1" spans="1:23">
      <c r="A23" s="24"/>
      <c r="B23" s="21" t="s">
        <v>232</v>
      </c>
      <c r="C23" s="21" t="s">
        <v>233</v>
      </c>
      <c r="D23" s="21" t="s">
        <v>120</v>
      </c>
      <c r="E23" s="21" t="s">
        <v>121</v>
      </c>
      <c r="F23" s="21" t="s">
        <v>238</v>
      </c>
      <c r="G23" s="21" t="s">
        <v>239</v>
      </c>
      <c r="H23" s="130">
        <v>4773.24</v>
      </c>
      <c r="I23" s="23">
        <v>4773.24</v>
      </c>
      <c r="J23" s="23"/>
      <c r="K23" s="23"/>
      <c r="L23" s="23">
        <v>4773.24</v>
      </c>
      <c r="M23" s="23"/>
      <c r="N23" s="23"/>
      <c r="O23" s="23"/>
      <c r="P23" s="23"/>
      <c r="Q23" s="23"/>
      <c r="R23" s="23"/>
      <c r="S23" s="23"/>
      <c r="T23" s="23"/>
      <c r="U23" s="23"/>
      <c r="V23" s="23"/>
      <c r="W23" s="23"/>
    </row>
    <row r="24" ht="21" customHeight="1" spans="1:23">
      <c r="A24" s="24"/>
      <c r="B24" s="21" t="s">
        <v>232</v>
      </c>
      <c r="C24" s="21" t="s">
        <v>233</v>
      </c>
      <c r="D24" s="21" t="s">
        <v>120</v>
      </c>
      <c r="E24" s="21" t="s">
        <v>121</v>
      </c>
      <c r="F24" s="21" t="s">
        <v>238</v>
      </c>
      <c r="G24" s="21" t="s">
        <v>239</v>
      </c>
      <c r="H24" s="130">
        <v>18765.36</v>
      </c>
      <c r="I24" s="23">
        <v>18765.36</v>
      </c>
      <c r="J24" s="23"/>
      <c r="K24" s="23"/>
      <c r="L24" s="23">
        <v>18765.36</v>
      </c>
      <c r="M24" s="23"/>
      <c r="N24" s="23"/>
      <c r="O24" s="23"/>
      <c r="P24" s="23"/>
      <c r="Q24" s="23"/>
      <c r="R24" s="23"/>
      <c r="S24" s="23"/>
      <c r="T24" s="23"/>
      <c r="U24" s="23"/>
      <c r="V24" s="23"/>
      <c r="W24" s="23"/>
    </row>
    <row r="25" ht="21" customHeight="1" spans="1:23">
      <c r="A25" s="24"/>
      <c r="B25" s="21" t="s">
        <v>232</v>
      </c>
      <c r="C25" s="21" t="s">
        <v>233</v>
      </c>
      <c r="D25" s="21" t="s">
        <v>120</v>
      </c>
      <c r="E25" s="21" t="s">
        <v>121</v>
      </c>
      <c r="F25" s="21" t="s">
        <v>238</v>
      </c>
      <c r="G25" s="21" t="s">
        <v>239</v>
      </c>
      <c r="H25" s="130"/>
      <c r="I25" s="23"/>
      <c r="J25" s="23"/>
      <c r="K25" s="23"/>
      <c r="L25" s="23"/>
      <c r="M25" s="23"/>
      <c r="N25" s="23"/>
      <c r="O25" s="23"/>
      <c r="P25" s="23"/>
      <c r="Q25" s="23"/>
      <c r="R25" s="23"/>
      <c r="S25" s="23"/>
      <c r="T25" s="23"/>
      <c r="U25" s="23"/>
      <c r="V25" s="23"/>
      <c r="W25" s="23"/>
    </row>
    <row r="26" ht="21" customHeight="1" spans="1:23">
      <c r="A26" s="24"/>
      <c r="B26" s="21" t="s">
        <v>232</v>
      </c>
      <c r="C26" s="21" t="s">
        <v>233</v>
      </c>
      <c r="D26" s="21" t="s">
        <v>120</v>
      </c>
      <c r="E26" s="21" t="s">
        <v>121</v>
      </c>
      <c r="F26" s="21" t="s">
        <v>238</v>
      </c>
      <c r="G26" s="21" t="s">
        <v>239</v>
      </c>
      <c r="H26" s="130">
        <v>65889.36</v>
      </c>
      <c r="I26" s="23">
        <v>65889.36</v>
      </c>
      <c r="J26" s="23"/>
      <c r="K26" s="23"/>
      <c r="L26" s="23">
        <v>65889.36</v>
      </c>
      <c r="M26" s="23"/>
      <c r="N26" s="23"/>
      <c r="O26" s="23"/>
      <c r="P26" s="23"/>
      <c r="Q26" s="23"/>
      <c r="R26" s="23"/>
      <c r="S26" s="23"/>
      <c r="T26" s="23"/>
      <c r="U26" s="23"/>
      <c r="V26" s="23"/>
      <c r="W26" s="23"/>
    </row>
    <row r="27" ht="21" customHeight="1" spans="1:23">
      <c r="A27" s="24"/>
      <c r="B27" s="21" t="s">
        <v>232</v>
      </c>
      <c r="C27" s="21" t="s">
        <v>233</v>
      </c>
      <c r="D27" s="21" t="s">
        <v>122</v>
      </c>
      <c r="E27" s="21" t="s">
        <v>123</v>
      </c>
      <c r="F27" s="21" t="s">
        <v>240</v>
      </c>
      <c r="G27" s="21" t="s">
        <v>241</v>
      </c>
      <c r="H27" s="130">
        <v>456</v>
      </c>
      <c r="I27" s="23">
        <v>456</v>
      </c>
      <c r="J27" s="23"/>
      <c r="K27" s="23"/>
      <c r="L27" s="23">
        <v>456</v>
      </c>
      <c r="M27" s="23"/>
      <c r="N27" s="23"/>
      <c r="O27" s="23"/>
      <c r="P27" s="23"/>
      <c r="Q27" s="23"/>
      <c r="R27" s="23"/>
      <c r="S27" s="23"/>
      <c r="T27" s="23"/>
      <c r="U27" s="23"/>
      <c r="V27" s="23"/>
      <c r="W27" s="23"/>
    </row>
    <row r="28" ht="21" customHeight="1" spans="1:23">
      <c r="A28" s="24"/>
      <c r="B28" s="21" t="s">
        <v>232</v>
      </c>
      <c r="C28" s="21" t="s">
        <v>233</v>
      </c>
      <c r="D28" s="21" t="s">
        <v>111</v>
      </c>
      <c r="E28" s="21" t="s">
        <v>110</v>
      </c>
      <c r="F28" s="21" t="s">
        <v>240</v>
      </c>
      <c r="G28" s="21" t="s">
        <v>241</v>
      </c>
      <c r="H28" s="130">
        <v>1113.76</v>
      </c>
      <c r="I28" s="23">
        <v>1113.76</v>
      </c>
      <c r="J28" s="23"/>
      <c r="K28" s="23"/>
      <c r="L28" s="23">
        <v>1113.76</v>
      </c>
      <c r="M28" s="23"/>
      <c r="N28" s="23"/>
      <c r="O28" s="23"/>
      <c r="P28" s="23"/>
      <c r="Q28" s="23"/>
      <c r="R28" s="23"/>
      <c r="S28" s="23"/>
      <c r="T28" s="23"/>
      <c r="U28" s="23"/>
      <c r="V28" s="23"/>
      <c r="W28" s="23"/>
    </row>
    <row r="29" ht="21" customHeight="1" spans="1:23">
      <c r="A29" s="24"/>
      <c r="B29" s="21" t="s">
        <v>232</v>
      </c>
      <c r="C29" s="21" t="s">
        <v>233</v>
      </c>
      <c r="D29" s="21" t="s">
        <v>122</v>
      </c>
      <c r="E29" s="21" t="s">
        <v>123</v>
      </c>
      <c r="F29" s="21" t="s">
        <v>240</v>
      </c>
      <c r="G29" s="21" t="s">
        <v>241</v>
      </c>
      <c r="H29" s="130">
        <v>318.22</v>
      </c>
      <c r="I29" s="23">
        <v>318.22</v>
      </c>
      <c r="J29" s="23"/>
      <c r="K29" s="23"/>
      <c r="L29" s="23">
        <v>318.22</v>
      </c>
      <c r="M29" s="23"/>
      <c r="N29" s="23"/>
      <c r="O29" s="23"/>
      <c r="P29" s="23"/>
      <c r="Q29" s="23"/>
      <c r="R29" s="23"/>
      <c r="S29" s="23"/>
      <c r="T29" s="23"/>
      <c r="U29" s="23"/>
      <c r="V29" s="23"/>
      <c r="W29" s="23"/>
    </row>
    <row r="30" ht="21" customHeight="1" spans="1:23">
      <c r="A30" s="24"/>
      <c r="B30" s="21" t="s">
        <v>232</v>
      </c>
      <c r="C30" s="21" t="s">
        <v>233</v>
      </c>
      <c r="D30" s="21" t="s">
        <v>122</v>
      </c>
      <c r="E30" s="21" t="s">
        <v>123</v>
      </c>
      <c r="F30" s="21" t="s">
        <v>240</v>
      </c>
      <c r="G30" s="21" t="s">
        <v>241</v>
      </c>
      <c r="H30" s="130">
        <v>1596</v>
      </c>
      <c r="I30" s="23">
        <v>1596</v>
      </c>
      <c r="J30" s="23"/>
      <c r="K30" s="23"/>
      <c r="L30" s="23">
        <v>1596</v>
      </c>
      <c r="M30" s="23"/>
      <c r="N30" s="23"/>
      <c r="O30" s="23"/>
      <c r="P30" s="23"/>
      <c r="Q30" s="23"/>
      <c r="R30" s="23"/>
      <c r="S30" s="23"/>
      <c r="T30" s="23"/>
      <c r="U30" s="23"/>
      <c r="V30" s="23"/>
      <c r="W30" s="23"/>
    </row>
    <row r="31" ht="21" customHeight="1" spans="1:23">
      <c r="A31" s="24"/>
      <c r="B31" s="21" t="s">
        <v>232</v>
      </c>
      <c r="C31" s="21" t="s">
        <v>233</v>
      </c>
      <c r="D31" s="21" t="s">
        <v>122</v>
      </c>
      <c r="E31" s="21" t="s">
        <v>123</v>
      </c>
      <c r="F31" s="21" t="s">
        <v>240</v>
      </c>
      <c r="G31" s="21" t="s">
        <v>241</v>
      </c>
      <c r="H31" s="130"/>
      <c r="I31" s="23"/>
      <c r="J31" s="23"/>
      <c r="K31" s="23"/>
      <c r="L31" s="23"/>
      <c r="M31" s="23"/>
      <c r="N31" s="23"/>
      <c r="O31" s="23"/>
      <c r="P31" s="23"/>
      <c r="Q31" s="23"/>
      <c r="R31" s="23"/>
      <c r="S31" s="23"/>
      <c r="T31" s="23"/>
      <c r="U31" s="23"/>
      <c r="V31" s="23"/>
      <c r="W31" s="23"/>
    </row>
    <row r="32" ht="21" customHeight="1" spans="1:23">
      <c r="A32" s="24"/>
      <c r="B32" s="21" t="s">
        <v>232</v>
      </c>
      <c r="C32" s="21" t="s">
        <v>233</v>
      </c>
      <c r="D32" s="21" t="s">
        <v>111</v>
      </c>
      <c r="E32" s="21" t="s">
        <v>110</v>
      </c>
      <c r="F32" s="21" t="s">
        <v>240</v>
      </c>
      <c r="G32" s="21" t="s">
        <v>241</v>
      </c>
      <c r="H32" s="130">
        <v>1590.12</v>
      </c>
      <c r="I32" s="23">
        <v>1590.12</v>
      </c>
      <c r="J32" s="23"/>
      <c r="K32" s="23"/>
      <c r="L32" s="23">
        <v>1590.12</v>
      </c>
      <c r="M32" s="23"/>
      <c r="N32" s="23"/>
      <c r="O32" s="23"/>
      <c r="P32" s="23"/>
      <c r="Q32" s="23"/>
      <c r="R32" s="23"/>
      <c r="S32" s="23"/>
      <c r="T32" s="23"/>
      <c r="U32" s="23"/>
      <c r="V32" s="23"/>
      <c r="W32" s="23"/>
    </row>
    <row r="33" ht="21" customHeight="1" spans="1:23">
      <c r="A33" s="24"/>
      <c r="B33" s="21" t="s">
        <v>232</v>
      </c>
      <c r="C33" s="21" t="s">
        <v>233</v>
      </c>
      <c r="D33" s="21" t="s">
        <v>122</v>
      </c>
      <c r="E33" s="21" t="s">
        <v>123</v>
      </c>
      <c r="F33" s="21" t="s">
        <v>240</v>
      </c>
      <c r="G33" s="21" t="s">
        <v>241</v>
      </c>
      <c r="H33" s="130">
        <v>4332</v>
      </c>
      <c r="I33" s="23">
        <v>4332</v>
      </c>
      <c r="J33" s="23"/>
      <c r="K33" s="23"/>
      <c r="L33" s="23">
        <v>4332</v>
      </c>
      <c r="M33" s="23"/>
      <c r="N33" s="23"/>
      <c r="O33" s="23"/>
      <c r="P33" s="23"/>
      <c r="Q33" s="23"/>
      <c r="R33" s="23"/>
      <c r="S33" s="23"/>
      <c r="T33" s="23"/>
      <c r="U33" s="23"/>
      <c r="V33" s="23"/>
      <c r="W33" s="23"/>
    </row>
    <row r="34" ht="21" customHeight="1" spans="1:23">
      <c r="A34" s="24"/>
      <c r="B34" s="21" t="s">
        <v>232</v>
      </c>
      <c r="C34" s="21" t="s">
        <v>233</v>
      </c>
      <c r="D34" s="21" t="s">
        <v>122</v>
      </c>
      <c r="E34" s="21" t="s">
        <v>123</v>
      </c>
      <c r="F34" s="21" t="s">
        <v>240</v>
      </c>
      <c r="G34" s="21" t="s">
        <v>241</v>
      </c>
      <c r="H34" s="130">
        <v>4392.62</v>
      </c>
      <c r="I34" s="23">
        <v>4392.62</v>
      </c>
      <c r="J34" s="23"/>
      <c r="K34" s="23"/>
      <c r="L34" s="23">
        <v>4392.62</v>
      </c>
      <c r="M34" s="23"/>
      <c r="N34" s="23"/>
      <c r="O34" s="23"/>
      <c r="P34" s="23"/>
      <c r="Q34" s="23"/>
      <c r="R34" s="23"/>
      <c r="S34" s="23"/>
      <c r="T34" s="23"/>
      <c r="U34" s="23"/>
      <c r="V34" s="23"/>
      <c r="W34" s="23"/>
    </row>
    <row r="35" ht="21" customHeight="1" spans="1:23">
      <c r="A35" s="24"/>
      <c r="B35" s="21" t="s">
        <v>242</v>
      </c>
      <c r="C35" s="21" t="s">
        <v>135</v>
      </c>
      <c r="D35" s="21" t="s">
        <v>134</v>
      </c>
      <c r="E35" s="21" t="s">
        <v>135</v>
      </c>
      <c r="F35" s="21" t="s">
        <v>243</v>
      </c>
      <c r="G35" s="21" t="s">
        <v>135</v>
      </c>
      <c r="H35" s="130">
        <v>19092.96</v>
      </c>
      <c r="I35" s="23">
        <v>19092.96</v>
      </c>
      <c r="J35" s="23"/>
      <c r="K35" s="23"/>
      <c r="L35" s="23">
        <v>19092.96</v>
      </c>
      <c r="M35" s="23"/>
      <c r="N35" s="23"/>
      <c r="O35" s="23"/>
      <c r="P35" s="23"/>
      <c r="Q35" s="23"/>
      <c r="R35" s="23"/>
      <c r="S35" s="23"/>
      <c r="T35" s="23"/>
      <c r="U35" s="23"/>
      <c r="V35" s="23"/>
      <c r="W35" s="23"/>
    </row>
    <row r="36" ht="21" customHeight="1" spans="1:23">
      <c r="A36" s="24"/>
      <c r="B36" s="21" t="s">
        <v>242</v>
      </c>
      <c r="C36" s="21" t="s">
        <v>135</v>
      </c>
      <c r="D36" s="21" t="s">
        <v>134</v>
      </c>
      <c r="E36" s="21" t="s">
        <v>135</v>
      </c>
      <c r="F36" s="21" t="s">
        <v>243</v>
      </c>
      <c r="G36" s="21" t="s">
        <v>135</v>
      </c>
      <c r="H36" s="130">
        <v>263557.44</v>
      </c>
      <c r="I36" s="23">
        <v>263557.44</v>
      </c>
      <c r="J36" s="23"/>
      <c r="K36" s="23"/>
      <c r="L36" s="23">
        <v>263557.44</v>
      </c>
      <c r="M36" s="23"/>
      <c r="N36" s="23"/>
      <c r="O36" s="23"/>
      <c r="P36" s="23"/>
      <c r="Q36" s="23"/>
      <c r="R36" s="23"/>
      <c r="S36" s="23"/>
      <c r="T36" s="23"/>
      <c r="U36" s="23"/>
      <c r="V36" s="23"/>
      <c r="W36" s="23"/>
    </row>
    <row r="37" ht="21" customHeight="1" spans="1:23">
      <c r="A37" s="24"/>
      <c r="B37" s="21" t="s">
        <v>244</v>
      </c>
      <c r="C37" s="21" t="s">
        <v>245</v>
      </c>
      <c r="D37" s="21" t="s">
        <v>91</v>
      </c>
      <c r="E37" s="21" t="s">
        <v>92</v>
      </c>
      <c r="F37" s="21" t="s">
        <v>246</v>
      </c>
      <c r="G37" s="21" t="s">
        <v>191</v>
      </c>
      <c r="H37" s="130">
        <v>8000</v>
      </c>
      <c r="I37" s="23">
        <v>8000</v>
      </c>
      <c r="J37" s="23"/>
      <c r="K37" s="23"/>
      <c r="L37" s="23">
        <v>8000</v>
      </c>
      <c r="M37" s="23"/>
      <c r="N37" s="23"/>
      <c r="O37" s="23"/>
      <c r="P37" s="23"/>
      <c r="Q37" s="23"/>
      <c r="R37" s="23"/>
      <c r="S37" s="23"/>
      <c r="T37" s="23"/>
      <c r="U37" s="23"/>
      <c r="V37" s="23"/>
      <c r="W37" s="23"/>
    </row>
    <row r="38" ht="21" customHeight="1" spans="1:23">
      <c r="A38" s="24"/>
      <c r="B38" s="21" t="s">
        <v>247</v>
      </c>
      <c r="C38" s="21" t="s">
        <v>248</v>
      </c>
      <c r="D38" s="21" t="s">
        <v>91</v>
      </c>
      <c r="E38" s="21" t="s">
        <v>92</v>
      </c>
      <c r="F38" s="21" t="s">
        <v>249</v>
      </c>
      <c r="G38" s="21" t="s">
        <v>250</v>
      </c>
      <c r="H38" s="130">
        <v>10000</v>
      </c>
      <c r="I38" s="23">
        <v>10000</v>
      </c>
      <c r="J38" s="23"/>
      <c r="K38" s="23"/>
      <c r="L38" s="23">
        <v>10000</v>
      </c>
      <c r="M38" s="23"/>
      <c r="N38" s="23"/>
      <c r="O38" s="23"/>
      <c r="P38" s="23"/>
      <c r="Q38" s="23"/>
      <c r="R38" s="23"/>
      <c r="S38" s="23"/>
      <c r="T38" s="23"/>
      <c r="U38" s="23"/>
      <c r="V38" s="23"/>
      <c r="W38" s="23"/>
    </row>
    <row r="39" ht="21" customHeight="1" spans="1:23">
      <c r="A39" s="24"/>
      <c r="B39" s="21" t="s">
        <v>247</v>
      </c>
      <c r="C39" s="21" t="s">
        <v>248</v>
      </c>
      <c r="D39" s="21" t="s">
        <v>91</v>
      </c>
      <c r="E39" s="21" t="s">
        <v>92</v>
      </c>
      <c r="F39" s="21" t="s">
        <v>251</v>
      </c>
      <c r="G39" s="21" t="s">
        <v>252</v>
      </c>
      <c r="H39" s="130">
        <v>87000</v>
      </c>
      <c r="I39" s="23">
        <v>87000</v>
      </c>
      <c r="J39" s="23"/>
      <c r="K39" s="23"/>
      <c r="L39" s="23">
        <v>87000</v>
      </c>
      <c r="M39" s="23"/>
      <c r="N39" s="23"/>
      <c r="O39" s="23"/>
      <c r="P39" s="23"/>
      <c r="Q39" s="23"/>
      <c r="R39" s="23"/>
      <c r="S39" s="23"/>
      <c r="T39" s="23"/>
      <c r="U39" s="23"/>
      <c r="V39" s="23"/>
      <c r="W39" s="23"/>
    </row>
    <row r="40" ht="21" customHeight="1" spans="1:23">
      <c r="A40" s="24"/>
      <c r="B40" s="21" t="s">
        <v>253</v>
      </c>
      <c r="C40" s="21" t="s">
        <v>254</v>
      </c>
      <c r="D40" s="21" t="s">
        <v>91</v>
      </c>
      <c r="E40" s="21" t="s">
        <v>92</v>
      </c>
      <c r="F40" s="21" t="s">
        <v>255</v>
      </c>
      <c r="G40" s="21" t="s">
        <v>254</v>
      </c>
      <c r="H40" s="130">
        <v>16918.32</v>
      </c>
      <c r="I40" s="23">
        <v>16918.32</v>
      </c>
      <c r="J40" s="23"/>
      <c r="K40" s="23"/>
      <c r="L40" s="23">
        <v>16918.32</v>
      </c>
      <c r="M40" s="23"/>
      <c r="N40" s="23"/>
      <c r="O40" s="23"/>
      <c r="P40" s="23"/>
      <c r="Q40" s="23"/>
      <c r="R40" s="23"/>
      <c r="S40" s="23"/>
      <c r="T40" s="23"/>
      <c r="U40" s="23"/>
      <c r="V40" s="23"/>
      <c r="W40" s="23"/>
    </row>
    <row r="41" ht="21" customHeight="1" spans="1:23">
      <c r="A41" s="24"/>
      <c r="B41" s="21" t="s">
        <v>253</v>
      </c>
      <c r="C41" s="21" t="s">
        <v>254</v>
      </c>
      <c r="D41" s="21" t="s">
        <v>91</v>
      </c>
      <c r="E41" s="21" t="s">
        <v>92</v>
      </c>
      <c r="F41" s="21" t="s">
        <v>255</v>
      </c>
      <c r="G41" s="21" t="s">
        <v>254</v>
      </c>
      <c r="H41" s="130">
        <v>1483.44</v>
      </c>
      <c r="I41" s="23">
        <v>1483.44</v>
      </c>
      <c r="J41" s="23"/>
      <c r="K41" s="23"/>
      <c r="L41" s="23">
        <v>1483.44</v>
      </c>
      <c r="M41" s="23"/>
      <c r="N41" s="23"/>
      <c r="O41" s="23"/>
      <c r="P41" s="23"/>
      <c r="Q41" s="23"/>
      <c r="R41" s="23"/>
      <c r="S41" s="23"/>
      <c r="T41" s="23"/>
      <c r="U41" s="23"/>
      <c r="V41" s="23"/>
      <c r="W41" s="23"/>
    </row>
    <row r="42" ht="21" customHeight="1" spans="1:23">
      <c r="A42" s="24"/>
      <c r="B42" s="21" t="s">
        <v>256</v>
      </c>
      <c r="C42" s="21" t="s">
        <v>257</v>
      </c>
      <c r="D42" s="21" t="s">
        <v>91</v>
      </c>
      <c r="E42" s="21" t="s">
        <v>92</v>
      </c>
      <c r="F42" s="21">
        <v>30229</v>
      </c>
      <c r="G42" s="21" t="s">
        <v>257</v>
      </c>
      <c r="H42" s="130">
        <v>12688.74</v>
      </c>
      <c r="I42" s="23">
        <v>12688.74</v>
      </c>
      <c r="J42" s="23"/>
      <c r="K42" s="23"/>
      <c r="L42" s="23">
        <v>12688.74</v>
      </c>
      <c r="M42" s="23"/>
      <c r="N42" s="23"/>
      <c r="O42" s="23"/>
      <c r="P42" s="23"/>
      <c r="Q42" s="23"/>
      <c r="R42" s="23"/>
      <c r="S42" s="23"/>
      <c r="T42" s="23"/>
      <c r="U42" s="23"/>
      <c r="V42" s="23"/>
      <c r="W42" s="23"/>
    </row>
    <row r="43" ht="21" customHeight="1" spans="1:23">
      <c r="A43" s="24"/>
      <c r="B43" s="21" t="s">
        <v>256</v>
      </c>
      <c r="C43" s="21" t="s">
        <v>257</v>
      </c>
      <c r="D43" s="21" t="s">
        <v>101</v>
      </c>
      <c r="E43" s="21" t="s">
        <v>102</v>
      </c>
      <c r="F43" s="21" t="s">
        <v>258</v>
      </c>
      <c r="G43" s="21" t="s">
        <v>257</v>
      </c>
      <c r="H43" s="130"/>
      <c r="I43" s="23"/>
      <c r="J43" s="23"/>
      <c r="K43" s="23"/>
      <c r="L43" s="23"/>
      <c r="M43" s="23"/>
      <c r="N43" s="23"/>
      <c r="O43" s="23"/>
      <c r="P43" s="23"/>
      <c r="Q43" s="23"/>
      <c r="R43" s="23"/>
      <c r="S43" s="23"/>
      <c r="T43" s="23"/>
      <c r="U43" s="23"/>
      <c r="V43" s="23"/>
      <c r="W43" s="23"/>
    </row>
    <row r="44" ht="21" customHeight="1" spans="1:23">
      <c r="A44" s="24"/>
      <c r="B44" s="21" t="s">
        <v>256</v>
      </c>
      <c r="C44" s="21" t="s">
        <v>257</v>
      </c>
      <c r="D44" s="21" t="s">
        <v>91</v>
      </c>
      <c r="E44" s="21" t="s">
        <v>92</v>
      </c>
      <c r="F44" s="21" t="s">
        <v>258</v>
      </c>
      <c r="G44" s="21" t="s">
        <v>257</v>
      </c>
      <c r="H44" s="130">
        <v>1112.58</v>
      </c>
      <c r="I44" s="23">
        <v>1112.58</v>
      </c>
      <c r="J44" s="23"/>
      <c r="K44" s="23"/>
      <c r="L44" s="23">
        <v>1112.58</v>
      </c>
      <c r="M44" s="23"/>
      <c r="N44" s="23"/>
      <c r="O44" s="23"/>
      <c r="P44" s="23"/>
      <c r="Q44" s="23"/>
      <c r="R44" s="23"/>
      <c r="S44" s="23"/>
      <c r="T44" s="23"/>
      <c r="U44" s="23"/>
      <c r="V44" s="23"/>
      <c r="W44" s="23"/>
    </row>
    <row r="45" ht="21" customHeight="1" spans="1:23">
      <c r="A45" s="24"/>
      <c r="B45" s="21" t="s">
        <v>256</v>
      </c>
      <c r="C45" s="21" t="s">
        <v>257</v>
      </c>
      <c r="D45" s="21" t="s">
        <v>101</v>
      </c>
      <c r="E45" s="21" t="s">
        <v>102</v>
      </c>
      <c r="F45" s="21" t="s">
        <v>258</v>
      </c>
      <c r="G45" s="21" t="s">
        <v>257</v>
      </c>
      <c r="H45" s="130"/>
      <c r="I45" s="23"/>
      <c r="J45" s="23"/>
      <c r="K45" s="23"/>
      <c r="L45" s="23"/>
      <c r="M45" s="23"/>
      <c r="N45" s="23"/>
      <c r="O45" s="23"/>
      <c r="P45" s="23"/>
      <c r="Q45" s="23"/>
      <c r="R45" s="23"/>
      <c r="S45" s="23"/>
      <c r="T45" s="23"/>
      <c r="U45" s="23"/>
      <c r="V45" s="23"/>
      <c r="W45" s="23"/>
    </row>
    <row r="46" ht="21" customHeight="1" spans="1:23">
      <c r="A46" s="24"/>
      <c r="B46" s="21" t="s">
        <v>259</v>
      </c>
      <c r="C46" s="21" t="s">
        <v>260</v>
      </c>
      <c r="D46" s="21" t="s">
        <v>91</v>
      </c>
      <c r="E46" s="21" t="s">
        <v>92</v>
      </c>
      <c r="F46" s="21">
        <v>30231</v>
      </c>
      <c r="G46" s="21" t="s">
        <v>260</v>
      </c>
      <c r="H46" s="130">
        <v>25000</v>
      </c>
      <c r="I46" s="23">
        <v>25000</v>
      </c>
      <c r="J46" s="23"/>
      <c r="K46" s="23"/>
      <c r="L46" s="23">
        <v>25000</v>
      </c>
      <c r="M46" s="23"/>
      <c r="N46" s="23"/>
      <c r="O46" s="23"/>
      <c r="P46" s="23"/>
      <c r="Q46" s="23"/>
      <c r="R46" s="23"/>
      <c r="S46" s="23"/>
      <c r="T46" s="23"/>
      <c r="U46" s="23"/>
      <c r="V46" s="23"/>
      <c r="W46" s="23"/>
    </row>
    <row r="47" ht="21" customHeight="1" spans="1:23">
      <c r="A47" s="24"/>
      <c r="B47" s="21" t="s">
        <v>261</v>
      </c>
      <c r="C47" s="21" t="s">
        <v>262</v>
      </c>
      <c r="D47" s="21" t="s">
        <v>91</v>
      </c>
      <c r="E47" s="21" t="s">
        <v>92</v>
      </c>
      <c r="F47" s="21">
        <v>30239</v>
      </c>
      <c r="G47" s="21" t="s">
        <v>263</v>
      </c>
      <c r="H47" s="130">
        <v>174000</v>
      </c>
      <c r="I47" s="23">
        <v>174000</v>
      </c>
      <c r="J47" s="23"/>
      <c r="K47" s="23"/>
      <c r="L47" s="23">
        <v>174000</v>
      </c>
      <c r="M47" s="23"/>
      <c r="N47" s="23"/>
      <c r="O47" s="23"/>
      <c r="P47" s="23"/>
      <c r="Q47" s="23"/>
      <c r="R47" s="23"/>
      <c r="S47" s="23"/>
      <c r="T47" s="23"/>
      <c r="U47" s="23"/>
      <c r="V47" s="23"/>
      <c r="W47" s="23"/>
    </row>
    <row r="48" ht="21" customHeight="1" spans="1:23">
      <c r="A48" s="24"/>
      <c r="B48" s="21" t="s">
        <v>264</v>
      </c>
      <c r="C48" s="21" t="s">
        <v>265</v>
      </c>
      <c r="D48" s="21" t="s">
        <v>91</v>
      </c>
      <c r="E48" s="21" t="s">
        <v>92</v>
      </c>
      <c r="F48" s="21" t="s">
        <v>266</v>
      </c>
      <c r="G48" s="21" t="s">
        <v>267</v>
      </c>
      <c r="H48" s="130"/>
      <c r="I48" s="23"/>
      <c r="J48" s="23"/>
      <c r="K48" s="23"/>
      <c r="L48" s="23"/>
      <c r="M48" s="23"/>
      <c r="N48" s="23"/>
      <c r="O48" s="23"/>
      <c r="P48" s="23"/>
      <c r="Q48" s="23"/>
      <c r="R48" s="23"/>
      <c r="S48" s="23"/>
      <c r="T48" s="23"/>
      <c r="U48" s="23"/>
      <c r="V48" s="23"/>
      <c r="W48" s="23"/>
    </row>
    <row r="49" ht="21" customHeight="1" spans="1:23">
      <c r="A49" s="24"/>
      <c r="B49" s="21" t="s">
        <v>264</v>
      </c>
      <c r="C49" s="21" t="s">
        <v>265</v>
      </c>
      <c r="D49" s="21" t="s">
        <v>101</v>
      </c>
      <c r="E49" s="21" t="s">
        <v>102</v>
      </c>
      <c r="F49" s="21" t="s">
        <v>266</v>
      </c>
      <c r="G49" s="21" t="s">
        <v>267</v>
      </c>
      <c r="H49" s="130">
        <v>152988</v>
      </c>
      <c r="I49" s="23">
        <v>152988</v>
      </c>
      <c r="J49" s="23"/>
      <c r="K49" s="23"/>
      <c r="L49" s="23">
        <v>152988</v>
      </c>
      <c r="M49" s="23"/>
      <c r="N49" s="23"/>
      <c r="O49" s="23"/>
      <c r="P49" s="23"/>
      <c r="Q49" s="23"/>
      <c r="R49" s="23"/>
      <c r="S49" s="23"/>
      <c r="T49" s="23"/>
      <c r="U49" s="23"/>
      <c r="V49" s="23"/>
      <c r="W49" s="23"/>
    </row>
    <row r="50" ht="21" customHeight="1" spans="1:23">
      <c r="A50" s="24"/>
      <c r="B50" s="21" t="s">
        <v>268</v>
      </c>
      <c r="C50" s="21" t="s">
        <v>269</v>
      </c>
      <c r="D50" s="21" t="s">
        <v>93</v>
      </c>
      <c r="E50" s="21" t="s">
        <v>94</v>
      </c>
      <c r="F50" s="21" t="s">
        <v>270</v>
      </c>
      <c r="G50" s="21" t="s">
        <v>271</v>
      </c>
      <c r="H50" s="130">
        <v>55800</v>
      </c>
      <c r="I50" s="23">
        <v>55800</v>
      </c>
      <c r="J50" s="23"/>
      <c r="K50" s="23"/>
      <c r="L50" s="23">
        <v>55800</v>
      </c>
      <c r="M50" s="23"/>
      <c r="N50" s="23"/>
      <c r="O50" s="23"/>
      <c r="P50" s="23"/>
      <c r="Q50" s="23"/>
      <c r="R50" s="23"/>
      <c r="S50" s="23"/>
      <c r="T50" s="23"/>
      <c r="U50" s="23"/>
      <c r="V50" s="23"/>
      <c r="W50" s="23"/>
    </row>
    <row r="51" ht="21" customHeight="1" spans="1:23">
      <c r="A51" s="24"/>
      <c r="B51" s="21" t="s">
        <v>272</v>
      </c>
      <c r="C51" s="21" t="s">
        <v>273</v>
      </c>
      <c r="D51" s="21" t="s">
        <v>107</v>
      </c>
      <c r="E51" s="21" t="s">
        <v>108</v>
      </c>
      <c r="F51" s="21" t="s">
        <v>270</v>
      </c>
      <c r="G51" s="21" t="s">
        <v>271</v>
      </c>
      <c r="H51" s="130">
        <v>3921.6</v>
      </c>
      <c r="I51" s="23">
        <v>3921.6</v>
      </c>
      <c r="J51" s="23"/>
      <c r="K51" s="23"/>
      <c r="L51" s="23">
        <v>3921.6</v>
      </c>
      <c r="M51" s="23"/>
      <c r="N51" s="23"/>
      <c r="O51" s="23"/>
      <c r="P51" s="23"/>
      <c r="Q51" s="23"/>
      <c r="R51" s="23"/>
      <c r="S51" s="23"/>
      <c r="T51" s="23"/>
      <c r="U51" s="23"/>
      <c r="V51" s="23"/>
      <c r="W51" s="23"/>
    </row>
    <row r="52" ht="21" customHeight="1" spans="1:23">
      <c r="A52" s="24"/>
      <c r="B52" s="21" t="s">
        <v>232</v>
      </c>
      <c r="C52" s="21" t="s">
        <v>233</v>
      </c>
      <c r="D52" s="21" t="s">
        <v>116</v>
      </c>
      <c r="E52" s="21" t="s">
        <v>117</v>
      </c>
      <c r="F52" s="21" t="s">
        <v>274</v>
      </c>
      <c r="G52" s="21" t="s">
        <v>275</v>
      </c>
      <c r="H52" s="130"/>
      <c r="I52" s="23"/>
      <c r="J52" s="23"/>
      <c r="K52" s="23"/>
      <c r="L52" s="23"/>
      <c r="M52" s="23"/>
      <c r="N52" s="23"/>
      <c r="O52" s="23"/>
      <c r="P52" s="23"/>
      <c r="Q52" s="23"/>
      <c r="R52" s="23"/>
      <c r="S52" s="23"/>
      <c r="T52" s="23"/>
      <c r="U52" s="23"/>
      <c r="V52" s="23"/>
      <c r="W52" s="23"/>
    </row>
    <row r="53" ht="21" customHeight="1" spans="1:23">
      <c r="A53" s="24"/>
      <c r="B53" s="21" t="s">
        <v>232</v>
      </c>
      <c r="C53" s="21" t="s">
        <v>233</v>
      </c>
      <c r="D53" s="21" t="s">
        <v>118</v>
      </c>
      <c r="E53" s="21" t="s">
        <v>119</v>
      </c>
      <c r="F53" s="21" t="s">
        <v>274</v>
      </c>
      <c r="G53" s="21" t="s">
        <v>275</v>
      </c>
      <c r="H53" s="130"/>
      <c r="I53" s="23"/>
      <c r="J53" s="23"/>
      <c r="K53" s="23"/>
      <c r="L53" s="23"/>
      <c r="M53" s="23"/>
      <c r="N53" s="23"/>
      <c r="O53" s="23"/>
      <c r="P53" s="23"/>
      <c r="Q53" s="23"/>
      <c r="R53" s="23"/>
      <c r="S53" s="23"/>
      <c r="T53" s="23"/>
      <c r="U53" s="23"/>
      <c r="V53" s="23"/>
      <c r="W53" s="23"/>
    </row>
    <row r="54" ht="21" customHeight="1" spans="1:23">
      <c r="A54" s="34" t="s">
        <v>136</v>
      </c>
      <c r="B54" s="145"/>
      <c r="C54" s="145"/>
      <c r="D54" s="145"/>
      <c r="E54" s="145"/>
      <c r="F54" s="145"/>
      <c r="G54" s="146"/>
      <c r="H54" s="130">
        <v>3984304.78</v>
      </c>
      <c r="I54" s="23">
        <v>3984304.78</v>
      </c>
      <c r="J54" s="23"/>
      <c r="K54" s="23"/>
      <c r="L54" s="23">
        <v>3984304.78</v>
      </c>
      <c r="M54" s="23"/>
      <c r="N54" s="23"/>
      <c r="O54" s="23"/>
      <c r="P54" s="23"/>
      <c r="Q54" s="23"/>
      <c r="R54" s="23"/>
      <c r="S54" s="23"/>
      <c r="T54" s="23"/>
      <c r="U54" s="23"/>
      <c r="V54" s="23"/>
      <c r="W54" s="23"/>
    </row>
  </sheetData>
  <mergeCells count="30">
    <mergeCell ref="A2:W2"/>
    <mergeCell ref="A3:G3"/>
    <mergeCell ref="H4:W4"/>
    <mergeCell ref="I5:M5"/>
    <mergeCell ref="N5:P5"/>
    <mergeCell ref="R5:W5"/>
    <mergeCell ref="A54:G5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zoomScale="120" zoomScaleNormal="120" topLeftCell="A3" workbookViewId="0">
      <selection activeCell="F35" sqref="F3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9" width="19.1428571428571" style="116" customWidth="1"/>
    <col min="10" max="21" width="19.1428571428571" customWidth="1"/>
    <col min="22" max="23" width="19.2857142857143" customWidth="1"/>
  </cols>
  <sheetData>
    <row r="1" ht="15" customHeight="1" spans="1:23">
      <c r="A1" s="1"/>
      <c r="B1" s="3"/>
      <c r="C1" s="1"/>
      <c r="D1" s="1"/>
      <c r="E1" s="2"/>
      <c r="F1" s="2"/>
      <c r="G1" s="2"/>
      <c r="H1" s="2"/>
      <c r="I1" s="120"/>
      <c r="J1" s="3"/>
      <c r="K1" s="3"/>
      <c r="L1" s="3"/>
      <c r="M1" s="3"/>
      <c r="N1" s="3"/>
      <c r="O1" s="3"/>
      <c r="P1" s="3"/>
      <c r="Q1" s="3"/>
      <c r="R1" s="1"/>
      <c r="S1" s="1"/>
      <c r="T1" s="1"/>
      <c r="U1" s="3"/>
      <c r="V1" s="1"/>
      <c r="W1" s="38" t="s">
        <v>276</v>
      </c>
    </row>
    <row r="2" ht="41.25" customHeight="1" spans="1:23">
      <c r="A2" s="5" t="str">
        <f>"2025"&amp;"年部门项目支出预算表"</f>
        <v>2025年部门项目支出预算表</v>
      </c>
      <c r="B2" s="6"/>
      <c r="C2" s="6"/>
      <c r="D2" s="6"/>
      <c r="E2" s="6"/>
      <c r="F2" s="6"/>
      <c r="G2" s="6"/>
      <c r="H2" s="6"/>
      <c r="I2" s="121"/>
      <c r="J2" s="6"/>
      <c r="K2" s="6"/>
      <c r="L2" s="6"/>
      <c r="M2" s="6"/>
      <c r="N2" s="6"/>
      <c r="O2" s="6"/>
      <c r="P2" s="6"/>
      <c r="Q2" s="6"/>
      <c r="R2" s="6"/>
      <c r="S2" s="6"/>
      <c r="T2" s="6"/>
      <c r="U2" s="6"/>
      <c r="V2" s="6"/>
      <c r="W2" s="6"/>
    </row>
    <row r="3" ht="18.75" customHeight="1" spans="1:23">
      <c r="A3" s="7" t="str">
        <f>"单位名称："&amp;"中国共产党临沧市临翔区委员会统一战线工作部"</f>
        <v>单位名称：中国共产党临沧市临翔区委员会统一战线工作部</v>
      </c>
      <c r="B3" s="8"/>
      <c r="C3" s="8"/>
      <c r="D3" s="8"/>
      <c r="E3" s="8"/>
      <c r="F3" s="8"/>
      <c r="G3" s="8"/>
      <c r="H3" s="8"/>
      <c r="I3" s="122"/>
      <c r="J3" s="9"/>
      <c r="K3" s="9"/>
      <c r="L3" s="9"/>
      <c r="M3" s="9"/>
      <c r="N3" s="9"/>
      <c r="O3" s="9"/>
      <c r="P3" s="9"/>
      <c r="Q3" s="9"/>
      <c r="R3" s="1"/>
      <c r="S3" s="1"/>
      <c r="T3" s="1"/>
      <c r="U3" s="3"/>
      <c r="V3" s="1"/>
      <c r="W3" s="38" t="s">
        <v>186</v>
      </c>
    </row>
    <row r="4" ht="18.75" customHeight="1" spans="1:23">
      <c r="A4" s="10" t="s">
        <v>277</v>
      </c>
      <c r="B4" s="11" t="s">
        <v>278</v>
      </c>
      <c r="C4" s="10" t="s">
        <v>201</v>
      </c>
      <c r="D4" s="10" t="s">
        <v>279</v>
      </c>
      <c r="E4" s="11" t="s">
        <v>202</v>
      </c>
      <c r="F4" s="11" t="s">
        <v>203</v>
      </c>
      <c r="G4" s="11" t="s">
        <v>280</v>
      </c>
      <c r="H4" s="11" t="s">
        <v>281</v>
      </c>
      <c r="I4" s="123" t="s">
        <v>56</v>
      </c>
      <c r="J4" s="12" t="s">
        <v>282</v>
      </c>
      <c r="K4" s="13"/>
      <c r="L4" s="13"/>
      <c r="M4" s="14"/>
      <c r="N4" s="12" t="s">
        <v>208</v>
      </c>
      <c r="O4" s="13"/>
      <c r="P4" s="14"/>
      <c r="Q4" s="11" t="s">
        <v>62</v>
      </c>
      <c r="R4" s="12" t="s">
        <v>78</v>
      </c>
      <c r="S4" s="13"/>
      <c r="T4" s="13"/>
      <c r="U4" s="13"/>
      <c r="V4" s="13"/>
      <c r="W4" s="14"/>
    </row>
    <row r="5" ht="18.75" customHeight="1" spans="1:23">
      <c r="A5" s="15"/>
      <c r="B5" s="31"/>
      <c r="C5" s="15"/>
      <c r="D5" s="15"/>
      <c r="E5" s="16"/>
      <c r="F5" s="16"/>
      <c r="G5" s="16"/>
      <c r="H5" s="16"/>
      <c r="I5" s="124"/>
      <c r="J5" s="125" t="s">
        <v>59</v>
      </c>
      <c r="K5" s="126"/>
      <c r="L5" s="11" t="s">
        <v>60</v>
      </c>
      <c r="M5" s="11" t="s">
        <v>61</v>
      </c>
      <c r="N5" s="11" t="s">
        <v>59</v>
      </c>
      <c r="O5" s="11" t="s">
        <v>60</v>
      </c>
      <c r="P5" s="11" t="s">
        <v>61</v>
      </c>
      <c r="Q5" s="16"/>
      <c r="R5" s="11" t="s">
        <v>58</v>
      </c>
      <c r="S5" s="10" t="s">
        <v>65</v>
      </c>
      <c r="T5" s="10" t="s">
        <v>214</v>
      </c>
      <c r="U5" s="10" t="s">
        <v>67</v>
      </c>
      <c r="V5" s="10" t="s">
        <v>68</v>
      </c>
      <c r="W5" s="10" t="s">
        <v>69</v>
      </c>
    </row>
    <row r="6" ht="18.75" customHeight="1" spans="1:23">
      <c r="A6" s="31"/>
      <c r="B6" s="31"/>
      <c r="C6" s="31"/>
      <c r="D6" s="31"/>
      <c r="E6" s="31"/>
      <c r="F6" s="31"/>
      <c r="G6" s="31"/>
      <c r="H6" s="31"/>
      <c r="I6" s="124"/>
      <c r="J6" s="127" t="s">
        <v>58</v>
      </c>
      <c r="K6" s="93"/>
      <c r="L6" s="31"/>
      <c r="M6" s="31"/>
      <c r="N6" s="31"/>
      <c r="O6" s="31"/>
      <c r="P6" s="31"/>
      <c r="Q6" s="31"/>
      <c r="R6" s="31"/>
      <c r="S6" s="131"/>
      <c r="T6" s="131"/>
      <c r="U6" s="131"/>
      <c r="V6" s="131"/>
      <c r="W6" s="131"/>
    </row>
    <row r="7" ht="18.75" customHeight="1" spans="1:23">
      <c r="A7" s="17"/>
      <c r="B7" s="32"/>
      <c r="C7" s="17"/>
      <c r="D7" s="17"/>
      <c r="E7" s="18"/>
      <c r="F7" s="18"/>
      <c r="G7" s="18"/>
      <c r="H7" s="18"/>
      <c r="I7" s="128"/>
      <c r="J7" s="45" t="s">
        <v>58</v>
      </c>
      <c r="K7" s="45" t="s">
        <v>283</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29">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284</v>
      </c>
      <c r="D9" s="21"/>
      <c r="E9" s="21"/>
      <c r="F9" s="21"/>
      <c r="G9" s="21"/>
      <c r="H9" s="21"/>
      <c r="I9" s="130">
        <v>100000</v>
      </c>
      <c r="J9" s="23">
        <v>100000</v>
      </c>
      <c r="K9" s="23">
        <v>100000</v>
      </c>
      <c r="L9" s="23"/>
      <c r="M9" s="23"/>
      <c r="N9" s="23"/>
      <c r="O9" s="23"/>
      <c r="P9" s="23"/>
      <c r="Q9" s="23"/>
      <c r="R9" s="23"/>
      <c r="S9" s="23"/>
      <c r="T9" s="23"/>
      <c r="U9" s="23"/>
      <c r="V9" s="23"/>
      <c r="W9" s="23"/>
    </row>
    <row r="10" ht="18.75" customHeight="1" spans="1:23">
      <c r="A10" s="118" t="s">
        <v>285</v>
      </c>
      <c r="B10" s="118" t="s">
        <v>286</v>
      </c>
      <c r="C10" s="21" t="s">
        <v>284</v>
      </c>
      <c r="D10" s="118" t="s">
        <v>71</v>
      </c>
      <c r="E10" s="118" t="s">
        <v>184</v>
      </c>
      <c r="F10" s="118" t="s">
        <v>88</v>
      </c>
      <c r="G10" s="118" t="s">
        <v>251</v>
      </c>
      <c r="H10" s="118" t="s">
        <v>252</v>
      </c>
      <c r="I10" s="130">
        <v>50000</v>
      </c>
      <c r="J10" s="23">
        <v>50000</v>
      </c>
      <c r="K10" s="23">
        <v>50000</v>
      </c>
      <c r="L10" s="23"/>
      <c r="M10" s="23"/>
      <c r="N10" s="23"/>
      <c r="O10" s="23"/>
      <c r="P10" s="23"/>
      <c r="Q10" s="23"/>
      <c r="R10" s="23"/>
      <c r="S10" s="23"/>
      <c r="T10" s="23"/>
      <c r="U10" s="23"/>
      <c r="V10" s="23"/>
      <c r="W10" s="23"/>
    </row>
    <row r="11" ht="18.75" customHeight="1" spans="1:23">
      <c r="A11" s="118" t="s">
        <v>285</v>
      </c>
      <c r="B11" s="118" t="s">
        <v>286</v>
      </c>
      <c r="C11" s="21" t="s">
        <v>284</v>
      </c>
      <c r="D11" s="118" t="s">
        <v>71</v>
      </c>
      <c r="E11" s="118" t="s">
        <v>93</v>
      </c>
      <c r="F11" s="118" t="s">
        <v>94</v>
      </c>
      <c r="G11" s="118" t="s">
        <v>251</v>
      </c>
      <c r="H11" s="118" t="s">
        <v>252</v>
      </c>
      <c r="I11" s="130">
        <v>50000</v>
      </c>
      <c r="J11" s="23">
        <v>50000</v>
      </c>
      <c r="K11" s="23">
        <v>50000</v>
      </c>
      <c r="L11" s="23"/>
      <c r="M11" s="23"/>
      <c r="N11" s="23"/>
      <c r="O11" s="23"/>
      <c r="P11" s="23"/>
      <c r="Q11" s="23"/>
      <c r="R11" s="23"/>
      <c r="S11" s="23"/>
      <c r="T11" s="23"/>
      <c r="U11" s="23"/>
      <c r="V11" s="23"/>
      <c r="W11" s="23"/>
    </row>
    <row r="12" ht="18.75" customHeight="1" spans="1:23">
      <c r="A12" s="24"/>
      <c r="B12" s="24"/>
      <c r="C12" s="21" t="s">
        <v>287</v>
      </c>
      <c r="D12" s="24"/>
      <c r="E12" s="24"/>
      <c r="F12" s="24"/>
      <c r="G12" s="24"/>
      <c r="H12" s="24"/>
      <c r="I12" s="130">
        <v>30000</v>
      </c>
      <c r="J12" s="23">
        <v>30000</v>
      </c>
      <c r="K12" s="23">
        <v>30000</v>
      </c>
      <c r="L12" s="23"/>
      <c r="M12" s="23"/>
      <c r="N12" s="23"/>
      <c r="O12" s="23"/>
      <c r="P12" s="23"/>
      <c r="Q12" s="23"/>
      <c r="R12" s="23"/>
      <c r="S12" s="23"/>
      <c r="T12" s="23"/>
      <c r="U12" s="23"/>
      <c r="V12" s="23"/>
      <c r="W12" s="23"/>
    </row>
    <row r="13" ht="18.75" customHeight="1" spans="1:23">
      <c r="A13" s="118" t="s">
        <v>285</v>
      </c>
      <c r="B13" s="118" t="s">
        <v>288</v>
      </c>
      <c r="C13" s="21" t="s">
        <v>287</v>
      </c>
      <c r="D13" s="118" t="s">
        <v>71</v>
      </c>
      <c r="E13" s="118" t="s">
        <v>95</v>
      </c>
      <c r="F13" s="118" t="s">
        <v>96</v>
      </c>
      <c r="G13" s="118" t="s">
        <v>251</v>
      </c>
      <c r="H13" s="118" t="s">
        <v>252</v>
      </c>
      <c r="I13" s="130">
        <v>25800</v>
      </c>
      <c r="J13" s="23">
        <v>25800</v>
      </c>
      <c r="K13" s="23">
        <v>25800</v>
      </c>
      <c r="L13" s="23"/>
      <c r="M13" s="23"/>
      <c r="N13" s="23"/>
      <c r="O13" s="23"/>
      <c r="P13" s="23"/>
      <c r="Q13" s="23"/>
      <c r="R13" s="23"/>
      <c r="S13" s="23"/>
      <c r="T13" s="23"/>
      <c r="U13" s="23"/>
      <c r="V13" s="23"/>
      <c r="W13" s="23"/>
    </row>
    <row r="14" ht="18.75" customHeight="1" spans="1:23">
      <c r="A14" s="118" t="s">
        <v>285</v>
      </c>
      <c r="B14" s="118" t="s">
        <v>288</v>
      </c>
      <c r="C14" s="21" t="s">
        <v>287</v>
      </c>
      <c r="D14" s="118" t="s">
        <v>71</v>
      </c>
      <c r="E14" s="118" t="s">
        <v>95</v>
      </c>
      <c r="F14" s="118" t="s">
        <v>96</v>
      </c>
      <c r="G14" s="118" t="s">
        <v>289</v>
      </c>
      <c r="H14" s="118" t="s">
        <v>290</v>
      </c>
      <c r="I14" s="130">
        <v>4200</v>
      </c>
      <c r="J14" s="23">
        <v>4200</v>
      </c>
      <c r="K14" s="23">
        <v>4200</v>
      </c>
      <c r="L14" s="23"/>
      <c r="M14" s="23"/>
      <c r="N14" s="23"/>
      <c r="O14" s="23"/>
      <c r="P14" s="23"/>
      <c r="Q14" s="23"/>
      <c r="R14" s="23"/>
      <c r="S14" s="23"/>
      <c r="T14" s="23"/>
      <c r="U14" s="23"/>
      <c r="V14" s="23"/>
      <c r="W14" s="23"/>
    </row>
    <row r="15" ht="18.75" customHeight="1" spans="1:23">
      <c r="A15" s="24"/>
      <c r="B15" s="24"/>
      <c r="C15" s="21" t="s">
        <v>291</v>
      </c>
      <c r="D15" s="24"/>
      <c r="E15" s="24"/>
      <c r="F15" s="24"/>
      <c r="G15" s="24"/>
      <c r="H15" s="24"/>
      <c r="I15" s="130">
        <v>150000</v>
      </c>
      <c r="J15" s="23"/>
      <c r="K15" s="23"/>
      <c r="L15" s="23"/>
      <c r="M15" s="23"/>
      <c r="N15" s="23"/>
      <c r="O15" s="23"/>
      <c r="P15" s="23"/>
      <c r="Q15" s="23"/>
      <c r="R15" s="23">
        <v>150000</v>
      </c>
      <c r="S15" s="23"/>
      <c r="T15" s="23"/>
      <c r="U15" s="23">
        <v>150000</v>
      </c>
      <c r="V15" s="23"/>
      <c r="W15" s="23"/>
    </row>
    <row r="16" ht="18.75" customHeight="1" spans="1:23">
      <c r="A16" s="118" t="s">
        <v>285</v>
      </c>
      <c r="B16" s="118" t="s">
        <v>292</v>
      </c>
      <c r="C16" s="21" t="s">
        <v>291</v>
      </c>
      <c r="D16" s="118" t="s">
        <v>71</v>
      </c>
      <c r="E16" s="118" t="s">
        <v>95</v>
      </c>
      <c r="F16" s="118" t="s">
        <v>96</v>
      </c>
      <c r="G16" s="118" t="s">
        <v>251</v>
      </c>
      <c r="H16" s="118" t="s">
        <v>252</v>
      </c>
      <c r="I16" s="130">
        <v>150000</v>
      </c>
      <c r="J16" s="23"/>
      <c r="K16" s="23"/>
      <c r="L16" s="23"/>
      <c r="M16" s="23"/>
      <c r="N16" s="23"/>
      <c r="O16" s="23"/>
      <c r="P16" s="23"/>
      <c r="Q16" s="23"/>
      <c r="R16" s="23">
        <v>150000</v>
      </c>
      <c r="S16" s="23"/>
      <c r="T16" s="23"/>
      <c r="U16" s="23">
        <v>150000</v>
      </c>
      <c r="V16" s="23"/>
      <c r="W16" s="23"/>
    </row>
    <row r="17" ht="18.75" customHeight="1" spans="1:23">
      <c r="A17" s="24"/>
      <c r="B17" s="24"/>
      <c r="C17" s="21" t="s">
        <v>293</v>
      </c>
      <c r="D17" s="24"/>
      <c r="E17" s="24"/>
      <c r="F17" s="24"/>
      <c r="G17" s="24"/>
      <c r="H17" s="24"/>
      <c r="I17" s="130">
        <v>187500</v>
      </c>
      <c r="J17" s="23"/>
      <c r="K17" s="23"/>
      <c r="L17" s="23"/>
      <c r="M17" s="23"/>
      <c r="N17" s="23">
        <v>187500</v>
      </c>
      <c r="O17" s="23"/>
      <c r="P17" s="23"/>
      <c r="Q17" s="23"/>
      <c r="R17" s="23"/>
      <c r="S17" s="23"/>
      <c r="T17" s="23"/>
      <c r="U17" s="23"/>
      <c r="V17" s="23"/>
      <c r="W17" s="23"/>
    </row>
    <row r="18" ht="18.75" customHeight="1" spans="1:23">
      <c r="A18" s="118" t="s">
        <v>285</v>
      </c>
      <c r="B18" s="118" t="s">
        <v>294</v>
      </c>
      <c r="C18" s="21" t="s">
        <v>293</v>
      </c>
      <c r="D18" s="118" t="s">
        <v>71</v>
      </c>
      <c r="E18" s="118" t="s">
        <v>95</v>
      </c>
      <c r="F18" s="118" t="s">
        <v>96</v>
      </c>
      <c r="G18" s="118" t="s">
        <v>251</v>
      </c>
      <c r="H18" s="118" t="s">
        <v>252</v>
      </c>
      <c r="I18" s="130">
        <v>187500</v>
      </c>
      <c r="J18" s="23"/>
      <c r="K18" s="23"/>
      <c r="L18" s="23"/>
      <c r="M18" s="23"/>
      <c r="N18" s="23">
        <v>187500</v>
      </c>
      <c r="O18" s="23"/>
      <c r="P18" s="23"/>
      <c r="Q18" s="23"/>
      <c r="R18" s="23"/>
      <c r="S18" s="23"/>
      <c r="T18" s="23"/>
      <c r="U18" s="23"/>
      <c r="V18" s="23"/>
      <c r="W18" s="23"/>
    </row>
    <row r="19" ht="18.75" customHeight="1" spans="1:23">
      <c r="A19" s="24"/>
      <c r="B19" s="24"/>
      <c r="C19" s="21" t="s">
        <v>295</v>
      </c>
      <c r="D19" s="24"/>
      <c r="E19" s="24"/>
      <c r="F19" s="24"/>
      <c r="G19" s="24"/>
      <c r="H19" s="24"/>
      <c r="I19" s="130">
        <v>189255.05</v>
      </c>
      <c r="J19" s="23"/>
      <c r="K19" s="23"/>
      <c r="L19" s="23"/>
      <c r="M19" s="23"/>
      <c r="N19" s="23">
        <v>189255.05</v>
      </c>
      <c r="O19" s="23"/>
      <c r="P19" s="23"/>
      <c r="Q19" s="23"/>
      <c r="R19" s="23"/>
      <c r="S19" s="23"/>
      <c r="T19" s="23"/>
      <c r="U19" s="23"/>
      <c r="V19" s="23"/>
      <c r="W19" s="23"/>
    </row>
    <row r="20" ht="35" customHeight="1" spans="1:23">
      <c r="A20" s="118" t="s">
        <v>296</v>
      </c>
      <c r="B20" s="118" t="s">
        <v>297</v>
      </c>
      <c r="C20" s="21" t="s">
        <v>295</v>
      </c>
      <c r="D20" s="118" t="s">
        <v>71</v>
      </c>
      <c r="E20" s="118" t="s">
        <v>128</v>
      </c>
      <c r="F20" s="118" t="s">
        <v>129</v>
      </c>
      <c r="G20" s="119">
        <v>31205</v>
      </c>
      <c r="H20" s="118" t="s">
        <v>298</v>
      </c>
      <c r="I20" s="130">
        <v>189255.05</v>
      </c>
      <c r="J20" s="23"/>
      <c r="K20" s="23"/>
      <c r="L20" s="23"/>
      <c r="M20" s="23"/>
      <c r="N20" s="23">
        <v>189255.05</v>
      </c>
      <c r="O20" s="23"/>
      <c r="P20" s="23"/>
      <c r="Q20" s="23"/>
      <c r="R20" s="23"/>
      <c r="S20" s="23"/>
      <c r="T20" s="23"/>
      <c r="U20" s="23"/>
      <c r="V20" s="23"/>
      <c r="W20" s="23"/>
    </row>
    <row r="21" ht="18.75" customHeight="1" spans="1:23">
      <c r="A21" s="24"/>
      <c r="B21" s="24"/>
      <c r="C21" s="21" t="s">
        <v>299</v>
      </c>
      <c r="D21" s="24"/>
      <c r="E21" s="24"/>
      <c r="F21" s="24"/>
      <c r="G21" s="24"/>
      <c r="H21" s="24"/>
      <c r="I21" s="130">
        <v>11600</v>
      </c>
      <c r="J21" s="23"/>
      <c r="K21" s="23"/>
      <c r="L21" s="23"/>
      <c r="M21" s="23"/>
      <c r="N21" s="23">
        <v>11600</v>
      </c>
      <c r="O21" s="23"/>
      <c r="P21" s="23"/>
      <c r="Q21" s="23"/>
      <c r="R21" s="23"/>
      <c r="S21" s="23"/>
      <c r="T21" s="23"/>
      <c r="U21" s="23"/>
      <c r="V21" s="23"/>
      <c r="W21" s="23"/>
    </row>
    <row r="22" ht="33" customHeight="1" spans="1:23">
      <c r="A22" s="118" t="s">
        <v>285</v>
      </c>
      <c r="B22" s="118" t="s">
        <v>300</v>
      </c>
      <c r="C22" s="21" t="s">
        <v>299</v>
      </c>
      <c r="D22" s="118" t="s">
        <v>71</v>
      </c>
      <c r="E22" s="118" t="s">
        <v>93</v>
      </c>
      <c r="F22" s="118" t="s">
        <v>94</v>
      </c>
      <c r="G22" s="119">
        <v>30305</v>
      </c>
      <c r="H22" s="118" t="s">
        <v>271</v>
      </c>
      <c r="I22" s="130">
        <v>11600</v>
      </c>
      <c r="J22" s="23"/>
      <c r="K22" s="23"/>
      <c r="L22" s="23"/>
      <c r="M22" s="23"/>
      <c r="N22" s="23">
        <v>11600</v>
      </c>
      <c r="O22" s="23"/>
      <c r="P22" s="23"/>
      <c r="Q22" s="23"/>
      <c r="R22" s="23"/>
      <c r="S22" s="23"/>
      <c r="T22" s="23"/>
      <c r="U22" s="23"/>
      <c r="V22" s="23"/>
      <c r="W22" s="23"/>
    </row>
    <row r="23" ht="18.75" customHeight="1" spans="1:23">
      <c r="A23" s="34" t="s">
        <v>136</v>
      </c>
      <c r="B23" s="35"/>
      <c r="C23" s="35"/>
      <c r="D23" s="35"/>
      <c r="E23" s="35"/>
      <c r="F23" s="35"/>
      <c r="G23" s="35"/>
      <c r="H23" s="36"/>
      <c r="I23" s="130">
        <v>668355.05</v>
      </c>
      <c r="J23" s="23">
        <v>130000</v>
      </c>
      <c r="K23" s="23">
        <v>130000</v>
      </c>
      <c r="L23" s="23"/>
      <c r="M23" s="23"/>
      <c r="N23" s="23">
        <v>388355.05</v>
      </c>
      <c r="O23" s="23"/>
      <c r="P23" s="23"/>
      <c r="Q23" s="23"/>
      <c r="R23" s="23">
        <v>150000</v>
      </c>
      <c r="S23" s="23"/>
      <c r="T23" s="23"/>
      <c r="U23" s="23">
        <v>150000</v>
      </c>
      <c r="V23" s="23"/>
      <c r="W23" s="23"/>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showZeros="0" topLeftCell="A9" workbookViewId="0">
      <selection activeCell="C16" sqref="$A16:$XFD1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301</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"单位名称："&amp;"中国共产党临沧市临翔区委员会统一战线工作部"</f>
        <v>单位名称：中国共产党临沧市临翔区委员会统一战线工作部</v>
      </c>
      <c r="B3" s="3"/>
      <c r="C3" s="3"/>
      <c r="D3" s="3"/>
      <c r="E3" s="3"/>
      <c r="F3" s="51"/>
      <c r="G3" s="3"/>
      <c r="H3" s="51"/>
    </row>
    <row r="4" ht="18.75" customHeight="1" spans="1:10">
      <c r="A4" s="45" t="s">
        <v>302</v>
      </c>
      <c r="B4" s="45" t="s">
        <v>303</v>
      </c>
      <c r="C4" s="45" t="s">
        <v>304</v>
      </c>
      <c r="D4" s="45" t="s">
        <v>305</v>
      </c>
      <c r="E4" s="45" t="s">
        <v>306</v>
      </c>
      <c r="F4" s="52" t="s">
        <v>307</v>
      </c>
      <c r="G4" s="45" t="s">
        <v>308</v>
      </c>
      <c r="H4" s="52" t="s">
        <v>309</v>
      </c>
      <c r="I4" s="52" t="s">
        <v>310</v>
      </c>
      <c r="J4" s="45" t="s">
        <v>311</v>
      </c>
    </row>
    <row r="5" ht="18.75" customHeight="1" spans="1:10">
      <c r="A5" s="114">
        <v>1</v>
      </c>
      <c r="B5" s="114">
        <v>2</v>
      </c>
      <c r="C5" s="114">
        <v>3</v>
      </c>
      <c r="D5" s="114">
        <v>4</v>
      </c>
      <c r="E5" s="114">
        <v>5</v>
      </c>
      <c r="F5" s="114">
        <v>6</v>
      </c>
      <c r="G5" s="114">
        <v>7</v>
      </c>
      <c r="H5" s="114">
        <v>8</v>
      </c>
      <c r="I5" s="114">
        <v>9</v>
      </c>
      <c r="J5" s="114">
        <v>10</v>
      </c>
    </row>
    <row r="6" ht="29" customHeight="1" spans="1:10">
      <c r="A6" s="33" t="s">
        <v>71</v>
      </c>
      <c r="B6" s="46"/>
      <c r="C6" s="46"/>
      <c r="D6" s="46"/>
      <c r="E6" s="53"/>
      <c r="F6" s="54"/>
      <c r="G6" s="53"/>
      <c r="H6" s="54"/>
      <c r="I6" s="54"/>
      <c r="J6" s="53"/>
    </row>
    <row r="7" ht="29" customHeight="1" spans="1:10">
      <c r="A7" s="226" t="s">
        <v>284</v>
      </c>
      <c r="B7" s="21" t="s">
        <v>312</v>
      </c>
      <c r="C7" s="21" t="s">
        <v>313</v>
      </c>
      <c r="D7" s="21" t="s">
        <v>314</v>
      </c>
      <c r="E7" s="33" t="s">
        <v>315</v>
      </c>
      <c r="F7" s="21" t="s">
        <v>316</v>
      </c>
      <c r="G7" s="33" t="s">
        <v>317</v>
      </c>
      <c r="H7" s="21" t="s">
        <v>318</v>
      </c>
      <c r="I7" s="21" t="s">
        <v>319</v>
      </c>
      <c r="J7" s="33" t="s">
        <v>320</v>
      </c>
    </row>
    <row r="8" ht="29" customHeight="1" spans="1:10">
      <c r="A8" s="226" t="s">
        <v>284</v>
      </c>
      <c r="B8" s="21" t="s">
        <v>312</v>
      </c>
      <c r="C8" s="21" t="s">
        <v>313</v>
      </c>
      <c r="D8" s="21" t="s">
        <v>314</v>
      </c>
      <c r="E8" s="33" t="s">
        <v>321</v>
      </c>
      <c r="F8" s="21" t="s">
        <v>316</v>
      </c>
      <c r="G8" s="33" t="s">
        <v>180</v>
      </c>
      <c r="H8" s="21" t="s">
        <v>322</v>
      </c>
      <c r="I8" s="21" t="s">
        <v>319</v>
      </c>
      <c r="J8" s="33" t="s">
        <v>323</v>
      </c>
    </row>
    <row r="9" ht="29" customHeight="1" spans="1:10">
      <c r="A9" s="226" t="s">
        <v>284</v>
      </c>
      <c r="B9" s="21" t="s">
        <v>312</v>
      </c>
      <c r="C9" s="21" t="s">
        <v>313</v>
      </c>
      <c r="D9" s="21" t="s">
        <v>314</v>
      </c>
      <c r="E9" s="33" t="s">
        <v>324</v>
      </c>
      <c r="F9" s="21" t="s">
        <v>316</v>
      </c>
      <c r="G9" s="33" t="s">
        <v>325</v>
      </c>
      <c r="H9" s="21" t="s">
        <v>326</v>
      </c>
      <c r="I9" s="21" t="s">
        <v>319</v>
      </c>
      <c r="J9" s="33" t="s">
        <v>327</v>
      </c>
    </row>
    <row r="10" ht="29" customHeight="1" spans="1:10">
      <c r="A10" s="226" t="s">
        <v>284</v>
      </c>
      <c r="B10" s="21" t="s">
        <v>312</v>
      </c>
      <c r="C10" s="21" t="s">
        <v>328</v>
      </c>
      <c r="D10" s="21" t="s">
        <v>329</v>
      </c>
      <c r="E10" s="33" t="s">
        <v>330</v>
      </c>
      <c r="F10" s="21" t="s">
        <v>331</v>
      </c>
      <c r="G10" s="33" t="s">
        <v>332</v>
      </c>
      <c r="H10" s="21" t="s">
        <v>333</v>
      </c>
      <c r="I10" s="21" t="s">
        <v>334</v>
      </c>
      <c r="J10" s="33" t="s">
        <v>335</v>
      </c>
    </row>
    <row r="11" ht="29" customHeight="1" spans="1:10">
      <c r="A11" s="226" t="s">
        <v>284</v>
      </c>
      <c r="B11" s="21" t="s">
        <v>312</v>
      </c>
      <c r="C11" s="21" t="s">
        <v>336</v>
      </c>
      <c r="D11" s="21" t="s">
        <v>337</v>
      </c>
      <c r="E11" s="33" t="s">
        <v>338</v>
      </c>
      <c r="F11" s="21" t="s">
        <v>316</v>
      </c>
      <c r="G11" s="33" t="s">
        <v>339</v>
      </c>
      <c r="H11" s="21" t="s">
        <v>333</v>
      </c>
      <c r="I11" s="21" t="s">
        <v>319</v>
      </c>
      <c r="J11" s="33" t="s">
        <v>340</v>
      </c>
    </row>
    <row r="12" ht="29" customHeight="1" spans="1:10">
      <c r="A12" s="226" t="s">
        <v>291</v>
      </c>
      <c r="B12" s="21" t="s">
        <v>341</v>
      </c>
      <c r="C12" s="21" t="s">
        <v>313</v>
      </c>
      <c r="D12" s="21" t="s">
        <v>314</v>
      </c>
      <c r="E12" s="33" t="s">
        <v>342</v>
      </c>
      <c r="F12" s="21" t="s">
        <v>331</v>
      </c>
      <c r="G12" s="33" t="s">
        <v>343</v>
      </c>
      <c r="H12" s="21" t="s">
        <v>344</v>
      </c>
      <c r="I12" s="21" t="s">
        <v>319</v>
      </c>
      <c r="J12" s="33" t="s">
        <v>345</v>
      </c>
    </row>
    <row r="13" ht="29" customHeight="1" spans="1:10">
      <c r="A13" s="226" t="s">
        <v>291</v>
      </c>
      <c r="B13" s="21" t="s">
        <v>341</v>
      </c>
      <c r="C13" s="21" t="s">
        <v>313</v>
      </c>
      <c r="D13" s="21" t="s">
        <v>314</v>
      </c>
      <c r="E13" s="33" t="s">
        <v>346</v>
      </c>
      <c r="F13" s="21" t="s">
        <v>331</v>
      </c>
      <c r="G13" s="33" t="s">
        <v>180</v>
      </c>
      <c r="H13" s="21" t="s">
        <v>347</v>
      </c>
      <c r="I13" s="21" t="s">
        <v>319</v>
      </c>
      <c r="J13" s="33" t="s">
        <v>348</v>
      </c>
    </row>
    <row r="14" ht="29" customHeight="1" spans="1:10">
      <c r="A14" s="226" t="s">
        <v>291</v>
      </c>
      <c r="B14" s="21" t="s">
        <v>341</v>
      </c>
      <c r="C14" s="21" t="s">
        <v>313</v>
      </c>
      <c r="D14" s="21" t="s">
        <v>349</v>
      </c>
      <c r="E14" s="33" t="s">
        <v>350</v>
      </c>
      <c r="F14" s="21" t="s">
        <v>331</v>
      </c>
      <c r="G14" s="33" t="s">
        <v>351</v>
      </c>
      <c r="H14" s="21" t="s">
        <v>333</v>
      </c>
      <c r="I14" s="21" t="s">
        <v>319</v>
      </c>
      <c r="J14" s="33" t="s">
        <v>352</v>
      </c>
    </row>
    <row r="15" ht="29" customHeight="1" spans="1:10">
      <c r="A15" s="226" t="s">
        <v>291</v>
      </c>
      <c r="B15" s="21" t="s">
        <v>341</v>
      </c>
      <c r="C15" s="21" t="s">
        <v>313</v>
      </c>
      <c r="D15" s="21" t="s">
        <v>353</v>
      </c>
      <c r="E15" s="33" t="s">
        <v>354</v>
      </c>
      <c r="F15" s="21" t="s">
        <v>331</v>
      </c>
      <c r="G15" s="33" t="s">
        <v>351</v>
      </c>
      <c r="H15" s="21" t="s">
        <v>333</v>
      </c>
      <c r="I15" s="21" t="s">
        <v>319</v>
      </c>
      <c r="J15" s="33" t="s">
        <v>355</v>
      </c>
    </row>
    <row r="16" ht="36" customHeight="1" spans="1:10">
      <c r="A16" s="226" t="s">
        <v>291</v>
      </c>
      <c r="B16" s="21" t="s">
        <v>341</v>
      </c>
      <c r="C16" s="21" t="s">
        <v>328</v>
      </c>
      <c r="D16" s="21" t="s">
        <v>329</v>
      </c>
      <c r="E16" s="33" t="s">
        <v>356</v>
      </c>
      <c r="F16" s="21" t="s">
        <v>316</v>
      </c>
      <c r="G16" s="33" t="s">
        <v>357</v>
      </c>
      <c r="H16" s="21" t="s">
        <v>333</v>
      </c>
      <c r="I16" s="21" t="s">
        <v>319</v>
      </c>
      <c r="J16" s="33" t="s">
        <v>358</v>
      </c>
    </row>
    <row r="17" ht="29" customHeight="1" spans="1:10">
      <c r="A17" s="226" t="s">
        <v>291</v>
      </c>
      <c r="B17" s="21" t="s">
        <v>341</v>
      </c>
      <c r="C17" s="21" t="s">
        <v>336</v>
      </c>
      <c r="D17" s="21" t="s">
        <v>337</v>
      </c>
      <c r="E17" s="33" t="s">
        <v>359</v>
      </c>
      <c r="F17" s="21" t="s">
        <v>316</v>
      </c>
      <c r="G17" s="33" t="s">
        <v>360</v>
      </c>
      <c r="H17" s="21" t="s">
        <v>333</v>
      </c>
      <c r="I17" s="21" t="s">
        <v>319</v>
      </c>
      <c r="J17" s="33" t="s">
        <v>361</v>
      </c>
    </row>
    <row r="18" ht="29" customHeight="1" spans="1:10">
      <c r="A18" s="226" t="s">
        <v>287</v>
      </c>
      <c r="B18" s="21" t="s">
        <v>362</v>
      </c>
      <c r="C18" s="21" t="s">
        <v>313</v>
      </c>
      <c r="D18" s="21" t="s">
        <v>314</v>
      </c>
      <c r="E18" s="33" t="s">
        <v>363</v>
      </c>
      <c r="F18" s="21" t="s">
        <v>316</v>
      </c>
      <c r="G18" s="33" t="s">
        <v>317</v>
      </c>
      <c r="H18" s="21" t="s">
        <v>364</v>
      </c>
      <c r="I18" s="21" t="s">
        <v>319</v>
      </c>
      <c r="J18" s="33" t="s">
        <v>365</v>
      </c>
    </row>
    <row r="19" ht="29" customHeight="1" spans="1:10">
      <c r="A19" s="226" t="s">
        <v>287</v>
      </c>
      <c r="B19" s="21" t="s">
        <v>362</v>
      </c>
      <c r="C19" s="21" t="s">
        <v>313</v>
      </c>
      <c r="D19" s="21" t="s">
        <v>314</v>
      </c>
      <c r="E19" s="33" t="s">
        <v>366</v>
      </c>
      <c r="F19" s="21" t="s">
        <v>316</v>
      </c>
      <c r="G19" s="33" t="s">
        <v>181</v>
      </c>
      <c r="H19" s="21" t="s">
        <v>364</v>
      </c>
      <c r="I19" s="21" t="s">
        <v>319</v>
      </c>
      <c r="J19" s="33" t="s">
        <v>367</v>
      </c>
    </row>
    <row r="20" ht="29" customHeight="1" spans="1:10">
      <c r="A20" s="226" t="s">
        <v>287</v>
      </c>
      <c r="B20" s="21" t="s">
        <v>362</v>
      </c>
      <c r="C20" s="21" t="s">
        <v>313</v>
      </c>
      <c r="D20" s="21" t="s">
        <v>353</v>
      </c>
      <c r="E20" s="33" t="s">
        <v>368</v>
      </c>
      <c r="F20" s="21" t="s">
        <v>316</v>
      </c>
      <c r="G20" s="33" t="s">
        <v>360</v>
      </c>
      <c r="H20" s="21" t="s">
        <v>333</v>
      </c>
      <c r="I20" s="21" t="s">
        <v>319</v>
      </c>
      <c r="J20" s="33" t="s">
        <v>369</v>
      </c>
    </row>
    <row r="21" ht="29" customHeight="1" spans="1:10">
      <c r="A21" s="226" t="s">
        <v>287</v>
      </c>
      <c r="B21" s="21" t="s">
        <v>362</v>
      </c>
      <c r="C21" s="21" t="s">
        <v>328</v>
      </c>
      <c r="D21" s="21" t="s">
        <v>329</v>
      </c>
      <c r="E21" s="33" t="s">
        <v>370</v>
      </c>
      <c r="F21" s="21" t="s">
        <v>316</v>
      </c>
      <c r="G21" s="33" t="s">
        <v>357</v>
      </c>
      <c r="H21" s="21" t="s">
        <v>333</v>
      </c>
      <c r="I21" s="21" t="s">
        <v>319</v>
      </c>
      <c r="J21" s="33" t="s">
        <v>371</v>
      </c>
    </row>
    <row r="22" ht="29" customHeight="1" spans="1:10">
      <c r="A22" s="226" t="s">
        <v>287</v>
      </c>
      <c r="B22" s="21" t="s">
        <v>362</v>
      </c>
      <c r="C22" s="21" t="s">
        <v>336</v>
      </c>
      <c r="D22" s="21" t="s">
        <v>337</v>
      </c>
      <c r="E22" s="33" t="s">
        <v>372</v>
      </c>
      <c r="F22" s="21" t="s">
        <v>316</v>
      </c>
      <c r="G22" s="33" t="s">
        <v>373</v>
      </c>
      <c r="H22" s="21" t="s">
        <v>333</v>
      </c>
      <c r="I22" s="21" t="s">
        <v>319</v>
      </c>
      <c r="J22" s="33" t="s">
        <v>374</v>
      </c>
    </row>
  </sheetData>
  <mergeCells count="8">
    <mergeCell ref="A2:J2"/>
    <mergeCell ref="A3:H3"/>
    <mergeCell ref="A7:A11"/>
    <mergeCell ref="A12:A17"/>
    <mergeCell ref="A18:A22"/>
    <mergeCell ref="B7:B11"/>
    <mergeCell ref="B12:B17"/>
    <mergeCell ref="B18:B2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375</v>
      </c>
    </row>
    <row r="2" ht="32.25" customHeight="1" spans="1:6">
      <c r="A2" s="100" t="str">
        <f>"2025"&amp;"年部门政府性基金预算支出预算表"</f>
        <v>2025年部门政府性基金预算支出预算表</v>
      </c>
      <c r="B2" s="101" t="s">
        <v>376</v>
      </c>
      <c r="C2" s="102"/>
      <c r="D2" s="103"/>
      <c r="E2" s="103"/>
      <c r="F2" s="103"/>
    </row>
    <row r="3" ht="18.75" customHeight="1" spans="1:6">
      <c r="A3" s="7" t="str">
        <f>"单位名称："&amp;"中国共产党临沧市临翔区委员会统一战线工作部"</f>
        <v>单位名称：中国共产党临沧市临翔区委员会统一战线工作部</v>
      </c>
      <c r="B3" s="7" t="s">
        <v>377</v>
      </c>
      <c r="C3" s="97"/>
      <c r="D3" s="99"/>
      <c r="E3" s="99"/>
      <c r="F3" s="38" t="s">
        <v>1</v>
      </c>
    </row>
    <row r="4" ht="18.75" customHeight="1" spans="1:6">
      <c r="A4" s="104" t="s">
        <v>199</v>
      </c>
      <c r="B4" s="105" t="s">
        <v>73</v>
      </c>
      <c r="C4" s="106" t="s">
        <v>74</v>
      </c>
      <c r="D4" s="13" t="s">
        <v>378</v>
      </c>
      <c r="E4" s="13"/>
      <c r="F4" s="14"/>
    </row>
    <row r="5" ht="18.75" customHeight="1" spans="1:6">
      <c r="A5" s="107"/>
      <c r="B5" s="108"/>
      <c r="C5" s="94"/>
      <c r="D5" s="93" t="s">
        <v>56</v>
      </c>
      <c r="E5" s="93" t="s">
        <v>75</v>
      </c>
      <c r="F5" s="93" t="s">
        <v>76</v>
      </c>
    </row>
    <row r="6" ht="18.75" customHeight="1" spans="1:6">
      <c r="A6" s="107">
        <v>1</v>
      </c>
      <c r="B6" s="109" t="s">
        <v>179</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136</v>
      </c>
      <c r="B9" s="112" t="s">
        <v>136</v>
      </c>
      <c r="C9" s="113" t="s">
        <v>136</v>
      </c>
      <c r="D9" s="23"/>
      <c r="E9" s="23"/>
      <c r="F9" s="23"/>
    </row>
    <row r="10" customHeight="1" spans="1:1">
      <c r="A10" t="s">
        <v>379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opLeftCell="C1" workbookViewId="0">
      <selection activeCell="C11" sqref="C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380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"单位名称："&amp;"中国共产党临沧市临翔区委员会统一战线工作部"</f>
        <v>单位名称：中国共产党临沧市临翔区委员会统一战线工作部</v>
      </c>
      <c r="B3" s="92"/>
      <c r="C3" s="92"/>
      <c r="D3" s="92"/>
      <c r="E3" s="92"/>
      <c r="F3" s="92"/>
      <c r="G3" s="92"/>
      <c r="H3" s="92"/>
      <c r="I3" s="92"/>
      <c r="J3" s="92"/>
      <c r="O3" s="62"/>
      <c r="P3" s="62"/>
      <c r="Q3" s="38" t="s">
        <v>186</v>
      </c>
    </row>
    <row r="4" ht="18.75" customHeight="1" spans="1:17">
      <c r="A4" s="11" t="s">
        <v>381</v>
      </c>
      <c r="B4" s="71" t="s">
        <v>382</v>
      </c>
      <c r="C4" s="71" t="s">
        <v>383</v>
      </c>
      <c r="D4" s="71" t="s">
        <v>384</v>
      </c>
      <c r="E4" s="71" t="s">
        <v>385</v>
      </c>
      <c r="F4" s="71" t="s">
        <v>386</v>
      </c>
      <c r="G4" s="43" t="s">
        <v>206</v>
      </c>
      <c r="H4" s="43"/>
      <c r="I4" s="43"/>
      <c r="J4" s="43"/>
      <c r="K4" s="73"/>
      <c r="L4" s="43"/>
      <c r="M4" s="43"/>
      <c r="N4" s="43"/>
      <c r="O4" s="63"/>
      <c r="P4" s="73"/>
      <c r="Q4" s="44"/>
    </row>
    <row r="5" ht="18.75" customHeight="1" spans="1:17">
      <c r="A5" s="16"/>
      <c r="B5" s="74"/>
      <c r="C5" s="74"/>
      <c r="D5" s="74"/>
      <c r="E5" s="74"/>
      <c r="F5" s="74"/>
      <c r="G5" s="74" t="s">
        <v>56</v>
      </c>
      <c r="H5" s="74" t="s">
        <v>59</v>
      </c>
      <c r="I5" s="74" t="s">
        <v>387</v>
      </c>
      <c r="J5" s="74" t="s">
        <v>388</v>
      </c>
      <c r="K5" s="75" t="s">
        <v>389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214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136</v>
      </c>
      <c r="B10" s="83"/>
      <c r="C10" s="83"/>
      <c r="D10" s="83"/>
      <c r="E10" s="95"/>
      <c r="F10" s="23"/>
      <c r="G10" s="23"/>
      <c r="H10" s="23"/>
      <c r="I10" s="23"/>
      <c r="J10" s="23"/>
      <c r="K10" s="23"/>
      <c r="L10" s="23"/>
      <c r="M10" s="23"/>
      <c r="N10" s="23"/>
      <c r="O10" s="23"/>
      <c r="P10" s="23"/>
      <c r="Q10" s="23"/>
    </row>
    <row r="11" customHeight="1" spans="3:3">
      <c r="C11" t="s">
        <v>379</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390</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"单位名称："&amp;"中国共产党临沧市临翔区委员会统一战线工作部"</f>
        <v>单位名称：中国共产党临沧市临翔区委员会统一战线工作部</v>
      </c>
      <c r="B3" s="59"/>
      <c r="C3" s="70"/>
      <c r="D3" s="59"/>
      <c r="E3" s="59"/>
      <c r="F3" s="59"/>
      <c r="G3" s="59"/>
      <c r="H3" s="67"/>
      <c r="I3" s="61"/>
      <c r="J3" s="61"/>
      <c r="K3" s="61"/>
      <c r="L3" s="62"/>
      <c r="M3" s="87"/>
      <c r="N3" s="86" t="s">
        <v>186</v>
      </c>
    </row>
    <row r="4" ht="18.75" customHeight="1" spans="1:14">
      <c r="A4" s="11" t="s">
        <v>381</v>
      </c>
      <c r="B4" s="71" t="s">
        <v>391</v>
      </c>
      <c r="C4" s="72" t="s">
        <v>392</v>
      </c>
      <c r="D4" s="43" t="s">
        <v>206</v>
      </c>
      <c r="E4" s="43"/>
      <c r="F4" s="43"/>
      <c r="G4" s="43"/>
      <c r="H4" s="73"/>
      <c r="I4" s="43"/>
      <c r="J4" s="43"/>
      <c r="K4" s="43"/>
      <c r="L4" s="63"/>
      <c r="M4" s="73"/>
      <c r="N4" s="44"/>
    </row>
    <row r="5" ht="18.75" customHeight="1" spans="1:14">
      <c r="A5" s="16"/>
      <c r="B5" s="74"/>
      <c r="C5" s="75"/>
      <c r="D5" s="74" t="s">
        <v>56</v>
      </c>
      <c r="E5" s="74" t="s">
        <v>59</v>
      </c>
      <c r="F5" s="74" t="s">
        <v>387</v>
      </c>
      <c r="G5" s="74" t="s">
        <v>388</v>
      </c>
      <c r="H5" s="75" t="s">
        <v>389</v>
      </c>
      <c r="I5" s="88" t="s">
        <v>78</v>
      </c>
      <c r="J5" s="88"/>
      <c r="K5" s="88"/>
      <c r="L5" s="89"/>
      <c r="M5" s="90"/>
      <c r="N5" s="76"/>
    </row>
    <row r="6" ht="26.25" customHeight="1" spans="1:14">
      <c r="A6" s="18"/>
      <c r="B6" s="76"/>
      <c r="C6" s="77"/>
      <c r="D6" s="76"/>
      <c r="E6" s="76"/>
      <c r="F6" s="76"/>
      <c r="G6" s="76"/>
      <c r="H6" s="77"/>
      <c r="I6" s="76" t="s">
        <v>58</v>
      </c>
      <c r="J6" s="76" t="s">
        <v>65</v>
      </c>
      <c r="K6" s="76" t="s">
        <v>214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136</v>
      </c>
      <c r="B10" s="83"/>
      <c r="C10" s="84"/>
      <c r="D10" s="23"/>
      <c r="E10" s="23"/>
      <c r="F10" s="23"/>
      <c r="G10" s="23"/>
      <c r="H10" s="23"/>
      <c r="I10" s="23"/>
      <c r="J10" s="23"/>
      <c r="K10" s="23"/>
      <c r="L10" s="23"/>
      <c r="M10" s="23"/>
      <c r="N10" s="23"/>
    </row>
    <row r="11" customHeight="1" spans="1:1">
      <c r="A11" t="s">
        <v>379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393</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"单位名称："&amp;"中国共产党临沧市临翔区委员会统一战线工作部"</f>
        <v>单位名称：中国共产党临沧市临翔区委员会统一战线工作部</v>
      </c>
      <c r="B3" s="59"/>
      <c r="C3" s="59"/>
      <c r="D3" s="60"/>
      <c r="E3" s="61"/>
      <c r="G3" s="62"/>
      <c r="H3" s="62"/>
      <c r="I3" s="37" t="s">
        <v>186</v>
      </c>
    </row>
    <row r="4" ht="18.75" customHeight="1" spans="1:9">
      <c r="A4" s="30" t="s">
        <v>394</v>
      </c>
      <c r="B4" s="12" t="s">
        <v>206</v>
      </c>
      <c r="C4" s="13"/>
      <c r="D4" s="13"/>
      <c r="E4" s="12" t="s">
        <v>395</v>
      </c>
      <c r="F4" s="13"/>
      <c r="G4" s="63"/>
      <c r="H4" s="63"/>
      <c r="I4" s="14"/>
    </row>
    <row r="5" ht="18.75" customHeight="1" spans="1:9">
      <c r="A5" s="32"/>
      <c r="B5" s="31" t="s">
        <v>56</v>
      </c>
      <c r="C5" s="11" t="s">
        <v>59</v>
      </c>
      <c r="D5" s="64" t="s">
        <v>396</v>
      </c>
      <c r="E5" s="65" t="s">
        <v>397</v>
      </c>
      <c r="F5" s="65" t="s">
        <v>397</v>
      </c>
      <c r="G5" s="65" t="s">
        <v>397</v>
      </c>
      <c r="H5" s="65" t="s">
        <v>397</v>
      </c>
      <c r="I5" s="65" t="s">
        <v>397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398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5" sqref="A15"/>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399</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"单位名称："&amp;"中国共产党临沧市临翔区委员会统一战线工作部"</f>
        <v>单位名称：中国共产党临沧市临翔区委员会统一战线工作部</v>
      </c>
      <c r="B3" s="3"/>
      <c r="C3" s="3"/>
      <c r="D3" s="3"/>
      <c r="E3" s="3"/>
      <c r="F3" s="51"/>
      <c r="G3" s="3"/>
      <c r="H3" s="51"/>
    </row>
    <row r="4" ht="18.75" customHeight="1" spans="1:10">
      <c r="A4" s="45" t="s">
        <v>302</v>
      </c>
      <c r="B4" s="45" t="s">
        <v>303</v>
      </c>
      <c r="C4" s="45" t="s">
        <v>304</v>
      </c>
      <c r="D4" s="45" t="s">
        <v>305</v>
      </c>
      <c r="E4" s="45" t="s">
        <v>306</v>
      </c>
      <c r="F4" s="52" t="s">
        <v>307</v>
      </c>
      <c r="G4" s="45" t="s">
        <v>308</v>
      </c>
      <c r="H4" s="52" t="s">
        <v>309</v>
      </c>
      <c r="I4" s="52" t="s">
        <v>310</v>
      </c>
      <c r="J4" s="45" t="s">
        <v>311</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398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400</v>
      </c>
    </row>
    <row r="2" ht="34.5" customHeight="1" spans="1:8">
      <c r="A2" s="39" t="str">
        <f>"2025"&amp;"年新增资产配置表"</f>
        <v>2025年新增资产配置表</v>
      </c>
      <c r="B2" s="6"/>
      <c r="C2" s="6"/>
      <c r="D2" s="6"/>
      <c r="E2" s="6"/>
      <c r="F2" s="6"/>
      <c r="G2" s="6"/>
      <c r="H2" s="6"/>
    </row>
    <row r="3" ht="18.75" customHeight="1" spans="1:8">
      <c r="A3" s="40" t="str">
        <f>"单位名称："&amp;"中国共产党临沧市临翔区委员会统一战线工作部"</f>
        <v>单位名称：中国共产党临沧市临翔区委员会统一战线工作部</v>
      </c>
      <c r="B3" s="8"/>
      <c r="C3" s="3"/>
      <c r="H3" s="41" t="s">
        <v>186</v>
      </c>
    </row>
    <row r="4" ht="18.75" customHeight="1" spans="1:8">
      <c r="A4" s="11" t="s">
        <v>199</v>
      </c>
      <c r="B4" s="11" t="s">
        <v>401</v>
      </c>
      <c r="C4" s="11" t="s">
        <v>402</v>
      </c>
      <c r="D4" s="11" t="s">
        <v>403</v>
      </c>
      <c r="E4" s="11" t="s">
        <v>404</v>
      </c>
      <c r="F4" s="42" t="s">
        <v>405</v>
      </c>
      <c r="G4" s="43"/>
      <c r="H4" s="44"/>
    </row>
    <row r="5" ht="18.75" customHeight="1" spans="1:8">
      <c r="A5" s="18"/>
      <c r="B5" s="18"/>
      <c r="C5" s="18"/>
      <c r="D5" s="18"/>
      <c r="E5" s="18"/>
      <c r="F5" s="45" t="s">
        <v>385</v>
      </c>
      <c r="G5" s="45" t="s">
        <v>406</v>
      </c>
      <c r="H5" s="45" t="s">
        <v>407</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379</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5" sqref="A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408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"单位名称："&amp;"中国共产党临沧市临翔区委员会统一战线工作部"</f>
        <v>单位名称：中国共产党临沧市临翔区委员会统一战线工作部</v>
      </c>
      <c r="B3" s="8"/>
      <c r="C3" s="8"/>
      <c r="D3" s="8"/>
      <c r="E3" s="8"/>
      <c r="F3" s="8"/>
      <c r="G3" s="8"/>
      <c r="H3" s="9"/>
      <c r="I3" s="9"/>
      <c r="J3" s="9"/>
      <c r="K3" s="4" t="s">
        <v>186</v>
      </c>
    </row>
    <row r="4" ht="18.75" customHeight="1" spans="1:11">
      <c r="A4" s="10" t="s">
        <v>277</v>
      </c>
      <c r="B4" s="10" t="s">
        <v>201</v>
      </c>
      <c r="C4" s="10" t="s">
        <v>279</v>
      </c>
      <c r="D4" s="11" t="s">
        <v>202</v>
      </c>
      <c r="E4" s="11" t="s">
        <v>203</v>
      </c>
      <c r="F4" s="11" t="s">
        <v>280</v>
      </c>
      <c r="G4" s="11" t="s">
        <v>281</v>
      </c>
      <c r="H4" s="30" t="s">
        <v>56</v>
      </c>
      <c r="I4" s="12" t="s">
        <v>409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136</v>
      </c>
      <c r="B10" s="35"/>
      <c r="C10" s="35"/>
      <c r="D10" s="35"/>
      <c r="E10" s="35"/>
      <c r="F10" s="35"/>
      <c r="G10" s="36"/>
      <c r="H10" s="23"/>
      <c r="I10" s="23"/>
      <c r="J10" s="23"/>
      <c r="K10" s="23"/>
    </row>
    <row r="11" customHeight="1" spans="1:1">
      <c r="A11" t="s">
        <v>379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B7" sqref="B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410</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"单位名称："&amp;"中国共产党临沧市临翔区委员会统一战线工作部"</f>
        <v>单位名称：中国共产党临沧市临翔区委员会统一战线工作部</v>
      </c>
      <c r="B3" s="8"/>
      <c r="C3" s="8"/>
      <c r="D3" s="8"/>
      <c r="E3" s="9"/>
      <c r="F3" s="9"/>
      <c r="G3" s="4" t="s">
        <v>186</v>
      </c>
    </row>
    <row r="4" ht="18.75" customHeight="1" spans="1:7">
      <c r="A4" s="10" t="s">
        <v>279</v>
      </c>
      <c r="B4" s="10" t="s">
        <v>277</v>
      </c>
      <c r="C4" s="10" t="s">
        <v>201</v>
      </c>
      <c r="D4" s="11" t="s">
        <v>411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130000</v>
      </c>
      <c r="F8" s="23">
        <v>50000</v>
      </c>
      <c r="G8" s="23"/>
    </row>
    <row r="9" ht="18.75" customHeight="1" spans="1:7">
      <c r="A9" s="21"/>
      <c r="B9" s="21" t="s">
        <v>412</v>
      </c>
      <c r="C9" s="21" t="s">
        <v>287</v>
      </c>
      <c r="D9" s="21" t="s">
        <v>413</v>
      </c>
      <c r="E9" s="23">
        <v>30000</v>
      </c>
      <c r="F9" s="23"/>
      <c r="G9" s="23"/>
    </row>
    <row r="10" ht="18.75" customHeight="1" spans="1:7">
      <c r="A10" s="24"/>
      <c r="B10" s="21" t="s">
        <v>412</v>
      </c>
      <c r="C10" s="21" t="s">
        <v>284</v>
      </c>
      <c r="D10" s="21" t="s">
        <v>413</v>
      </c>
      <c r="E10" s="23">
        <v>100000</v>
      </c>
      <c r="F10" s="23"/>
      <c r="G10" s="23"/>
    </row>
    <row r="11" ht="18.75" customHeight="1" spans="1:7">
      <c r="A11" s="24"/>
      <c r="B11" s="21" t="s">
        <v>412</v>
      </c>
      <c r="C11" s="21" t="s">
        <v>291</v>
      </c>
      <c r="D11" s="21" t="s">
        <v>413</v>
      </c>
      <c r="E11" s="23"/>
      <c r="F11" s="23">
        <v>50000</v>
      </c>
      <c r="G11" s="23"/>
    </row>
    <row r="12" ht="18.75" customHeight="1" spans="1:7">
      <c r="A12" s="25" t="s">
        <v>56</v>
      </c>
      <c r="B12" s="26" t="s">
        <v>414</v>
      </c>
      <c r="C12" s="26"/>
      <c r="D12" s="27"/>
      <c r="E12" s="23">
        <v>130000</v>
      </c>
      <c r="F12" s="23">
        <v>50000</v>
      </c>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淇淇007</cp:lastModifiedBy>
  <dcterms:created xsi:type="dcterms:W3CDTF">2025-03-07T01:43:00Z</dcterms:created>
  <dcterms:modified xsi:type="dcterms:W3CDTF">2025-03-12T03:18:53Z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15FB9C54ED0A49E5920AFD982B108663_13</vt:lpwstr>
  </property>
  <property fmtid="{D5CDD505-2E9C-101B-9397-08002B2CF9AE}" pid="3" name="KSOProductBuildVer">
    <vt:lpwstr>2052-12.1.0.20305</vt:lpwstr>
  </property>
</Properties>
</file>