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 concurrentCalc="0"/>
</workbook>
</file>

<file path=xl/sharedStrings.xml><?xml version="1.0" encoding="utf-8"?>
<sst xmlns="http://schemas.openxmlformats.org/spreadsheetml/2006/main" count="633">
  <si>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</si>
  <si>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</si>
  <si>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</si>
  <si>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</si>
  <si>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</si>
  <si>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</si>
  <si>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</si>
  <si>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</si>
  <si>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</si>
  <si>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</si>
  <si>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</si>
  <si>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</si>
  <si>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</si>
  <si>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</si>
  <si>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</si>
  <si>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</si>
  <si>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</si>
  <si>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</si>
  <si>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</si>
  <si>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</si>
  <si>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</si>
  <si>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</si>
  <si>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</si>
  <si>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</si>
  <si>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</si>
  <si>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</si>
  <si>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</si>
  <si>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</si>
  <si>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</si>
  <si>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</si>
  <si>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</si>
  <si>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</si>
  <si>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</si>
  <si>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</si>
  <si>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</si>
  <si>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</si>
  <si>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</si>
  <si>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</si>
  <si>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</si>
  <si>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</si>
  <si>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</si>
  <si>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</si>
  <si>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</si>
  <si>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</si>
  <si>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</si>
  <si>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</si>
  <si>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</si>
  <si>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</si>
  <si>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</si>
  <si>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</si>
  <si>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</si>
  <si>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</si>
  <si>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</si>
  <si>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</si>
  <si>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</si>
  <si>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</si>
  <si>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</si>
  <si>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</si>
  <si>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</si>
  <si>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</si>
  <si>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</si>
  <si>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</si>
  <si>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</si>
  <si>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</si>
  <si>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</si>
  <si>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</si>
  <si>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</si>
  <si>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</si>
  <si>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</si>
  <si>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</si>
  <si>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200001</t>
  </si>
  <si>
    <t>中国人民政治协商会议临沧市临翔区委员会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</si>
  <si>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</si>
  <si>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</si>
  <si>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</si>
  <si>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</si>
  <si>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</si>
  <si>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</si>
  <si>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</si>
  <si>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</si>
  <si>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</si>
  <si>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</si>
  <si>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</si>
  <si>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</si>
  <si>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</si>
  <si>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</si>
  <si>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20102</t>
  </si>
  <si>
    <t>政协事务</t>
  </si>
  <si>
    <t>2010201</t>
  </si>
  <si>
    <t>行政运行</t>
  </si>
  <si>
    <t>2010204</t>
  </si>
  <si>
    <t>政协会议</t>
  </si>
  <si>
    <t>2010205</t>
  </si>
  <si>
    <t>委员视察</t>
  </si>
  <si>
    <t>2010299</t>
  </si>
  <si>
    <t>其他政协事务支出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</si>
  <si>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</si>
  <si>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</si>
  <si>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</si>
  <si>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</si>
  <si>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</si>
  <si>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</si>
  <si>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</si>
  <si>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</si>
  <si>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</si>
  <si>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</si>
  <si>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</si>
  <si>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</si>
  <si>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</si>
  <si>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</si>
  <si>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</si>
  <si>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</si>
  <si>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</si>
  <si>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</si>
  <si>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</si>
  <si>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</si>
  <si>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</si>
  <si>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</si>
  <si>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</si>
  <si>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</si>
  <si>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</si>
  <si>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</si>
  <si>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</si>
  <si>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</si>
  <si>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</si>
  <si>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</si>
  <si>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</si>
  <si>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</si>
  <si>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</si>
  <si>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</si>
  <si>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</si>
  <si>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</si>
  <si>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</si>
  <si>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</si>
  <si>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</si>
  <si>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</si>
  <si>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</si>
  <si>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</si>
  <si>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</si>
  <si>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</si>
  <si>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</si>
  <si>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</si>
  <si>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</si>
  <si>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</si>
  <si>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</si>
  <si>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</si>
  <si>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</si>
  <si>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</si>
  <si>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</si>
  <si>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</si>
  <si>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</si>
  <si>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</si>
  <si>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</si>
  <si>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</si>
  <si>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</si>
  <si>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</si>
  <si>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</si>
  <si>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</si>
  <si>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</si>
  <si>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</si>
  <si>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</si>
  <si>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</si>
  <si>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</si>
  <si>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</si>
  <si>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</si>
  <si>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</si>
  <si>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</si>
  <si>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</si>
  <si>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</si>
  <si>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</si>
  <si>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</si>
  <si>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</si>
  <si>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</si>
  <si>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</si>
  <si>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</si>
  <si>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</si>
  <si>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</si>
  <si>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</si>
  <si>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</si>
  <si>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</si>
  <si>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</si>
  <si>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</si>
  <si>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</si>
  <si>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</si>
  <si>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</si>
  <si>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</si>
  <si>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</si>
  <si>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</si>
  <si>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</si>
  <si>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</si>
  <si>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</si>
  <si>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</si>
  <si>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</si>
  <si>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</si>
  <si>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</si>
  <si>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</si>
  <si>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</si>
  <si>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</si>
  <si>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</si>
  <si>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</si>
  <si>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</si>
  <si>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</si>
  <si>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</si>
  <si>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</si>
  <si>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</si>
  <si>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</si>
  <si>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</si>
  <si>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</si>
  <si>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</si>
  <si>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530902210000000017957</t>
  </si>
  <si>
    <t>行政人员支出工资</t>
  </si>
  <si>
    <t>30101</t>
  </si>
  <si>
    <t>基本工资</t>
  </si>
  <si>
    <t>30102</t>
  </si>
  <si>
    <t>津贴补贴</t>
  </si>
  <si>
    <t>530902231100001407983</t>
  </si>
  <si>
    <t>行政人员绩效考核奖励（2017年提高标准部分）</t>
  </si>
  <si>
    <t>30103</t>
  </si>
  <si>
    <t>奖金</t>
  </si>
  <si>
    <t>530902210000000017958</t>
  </si>
  <si>
    <t>社会保障缴费</t>
  </si>
  <si>
    <t>30108</t>
  </si>
  <si>
    <t>机关事业单位基本养老保险缴费</t>
  </si>
  <si>
    <t>2101102</t>
  </si>
  <si>
    <t>事业单位医疗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</si>
  <si>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</si>
  <si>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</si>
  <si>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</si>
  <si>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</si>
  <si>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</si>
  <si>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</si>
  <si>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530902210000000017959</t>
  </si>
  <si>
    <t>30113</t>
  </si>
  <si>
    <t>530902251100003812211</t>
  </si>
  <si>
    <t>离退休干部党支部工作经费</t>
  </si>
  <si>
    <t>30201</t>
  </si>
  <si>
    <t>办公费</t>
  </si>
  <si>
    <t>530902210000000017964</t>
  </si>
  <si>
    <t>一般公用经费</t>
  </si>
  <si>
    <t>30226</t>
  </si>
  <si>
    <t>劳务费</t>
  </si>
  <si>
    <t>30239</t>
  </si>
  <si>
    <t>其他交通费用</t>
  </si>
  <si>
    <t>530902210000000017963</t>
  </si>
  <si>
    <t>工会经费</t>
  </si>
  <si>
    <t>30228</t>
  </si>
  <si>
    <t>530902251100003812210</t>
  </si>
  <si>
    <t>福利费</t>
  </si>
  <si>
    <t>30229</t>
  </si>
  <si>
    <t>530902210000000017962</t>
  </si>
  <si>
    <t>公务用车运行维护费</t>
  </si>
  <si>
    <t>30231</t>
  </si>
  <si>
    <t>530902210000000019981</t>
  </si>
  <si>
    <t>行政人员公务交通补贴</t>
  </si>
  <si>
    <t>530902241100002306466</t>
  </si>
  <si>
    <t>离休费</t>
  </si>
  <si>
    <t>30301</t>
  </si>
  <si>
    <t>530902241100002306467</t>
  </si>
  <si>
    <t>原渠道发放退休费</t>
  </si>
  <si>
    <t>30302</t>
  </si>
  <si>
    <t>退休费</t>
  </si>
  <si>
    <t>530902210000000019980</t>
  </si>
  <si>
    <t>遗属补助</t>
  </si>
  <si>
    <t>30305</t>
  </si>
  <si>
    <t>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</si>
  <si>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</si>
  <si>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</si>
  <si>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</si>
  <si>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</si>
  <si>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</si>
  <si>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</si>
  <si>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</si>
  <si>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</si>
  <si>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</si>
  <si>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”双推“协商工作经费</t>
  </si>
  <si>
    <t>事业发展类</t>
  </si>
  <si>
    <t>530902251100003808263</t>
  </si>
  <si>
    <t>春节、中秋茶话会经费</t>
  </si>
  <si>
    <t>530902200000000000040</t>
  </si>
  <si>
    <t>30215</t>
  </si>
  <si>
    <t>会议费</t>
  </si>
  <si>
    <t>公务用车购置经费</t>
  </si>
  <si>
    <t>530902231100001424986</t>
  </si>
  <si>
    <t>31013</t>
  </si>
  <si>
    <t>公务用车购置</t>
  </si>
  <si>
    <t>临翔区文史资料编撰经费</t>
  </si>
  <si>
    <t>530902231100001376183</t>
  </si>
  <si>
    <t>30202</t>
  </si>
  <si>
    <t>印刷费</t>
  </si>
  <si>
    <t>临翔区政协志编纂经费</t>
  </si>
  <si>
    <t>530902251100003807999</t>
  </si>
  <si>
    <t>民主协商、调研视察经费</t>
  </si>
  <si>
    <t>530902200000000000084</t>
  </si>
  <si>
    <t>30211</t>
  </si>
  <si>
    <t>差旅费</t>
  </si>
  <si>
    <t>30217</t>
  </si>
  <si>
    <t>数字政协建设经费</t>
  </si>
  <si>
    <t>530902231100001376166</t>
  </si>
  <si>
    <t>30213</t>
  </si>
  <si>
    <t>维修（护）费</t>
  </si>
  <si>
    <t>31002</t>
  </si>
  <si>
    <t>办公设备购置</t>
  </si>
  <si>
    <t>提案办理视察专项经费</t>
  </si>
  <si>
    <t>530902200000000000039</t>
  </si>
  <si>
    <t>提案面商及双向评议经费</t>
  </si>
  <si>
    <t>530902200000000000087</t>
  </si>
  <si>
    <t>提案培育项目经费</t>
  </si>
  <si>
    <t>530902231100001376216</t>
  </si>
  <si>
    <t>30216</t>
  </si>
  <si>
    <t>培训费</t>
  </si>
  <si>
    <t>委室工作经费</t>
  </si>
  <si>
    <t>530902210000000017887</t>
  </si>
  <si>
    <t>30207</t>
  </si>
  <si>
    <t>邮电费</t>
  </si>
  <si>
    <t>乡镇、街道政协小组活动经费</t>
  </si>
  <si>
    <t>530902200000000000908</t>
  </si>
  <si>
    <t>协商在基层经费</t>
  </si>
  <si>
    <t>530902210000000018944</t>
  </si>
  <si>
    <t>30227</t>
  </si>
  <si>
    <t>委托业务费</t>
  </si>
  <si>
    <t>政协常委履职经费</t>
  </si>
  <si>
    <t>530902200000000000088</t>
  </si>
  <si>
    <t>政协全会经费</t>
  </si>
  <si>
    <t>530902221100000520107</t>
  </si>
  <si>
    <t>政协委员工作室建设经费</t>
  </si>
  <si>
    <t>530902231100001376210</t>
  </si>
  <si>
    <t>政协委员活动经费</t>
  </si>
  <si>
    <t>530902210000000017890</t>
  </si>
  <si>
    <t>政协委员履职经费</t>
  </si>
  <si>
    <t>530902210000000018055</t>
  </si>
  <si>
    <t>政协委员培训经费</t>
  </si>
  <si>
    <t>530902200000000000906</t>
  </si>
  <si>
    <t>自有资金各项工作经费</t>
  </si>
  <si>
    <t>530902221100001072804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</si>
  <si>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</si>
  <si>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</si>
  <si>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</si>
  <si>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</si>
  <si>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</si>
  <si>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</si>
  <si>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</si>
  <si>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</si>
  <si>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</si>
  <si>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</si>
  <si>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</si>
  <si>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将“双推”协商工作细化到各委室，组织好调研、视察和协商工作，结合当地实际情况，以宣传标语、宣传图片等形式重点打造平村、圈内、蚂蚁堆乡等乡镇，提高“双推”协商商活动的覆盖面。</t>
  </si>
  <si>
    <t>产出指标</t>
  </si>
  <si>
    <t>数量指标</t>
  </si>
  <si>
    <t>计划开展“双推”商活动次数</t>
  </si>
  <si>
    <t>&gt;=</t>
  </si>
  <si>
    <t>次</t>
  </si>
  <si>
    <t>定量指标</t>
  </si>
  <si>
    <t>反映计划开展“双推”协商活动次数情况</t>
  </si>
  <si>
    <t>质量指标</t>
  </si>
  <si>
    <t>活动出勤率</t>
  </si>
  <si>
    <t>98</t>
  </si>
  <si>
    <t>%</t>
  </si>
  <si>
    <t>反映计划开展“双推”商活动出勤情况</t>
  </si>
  <si>
    <t>时效指标</t>
  </si>
  <si>
    <t>计划完成时限</t>
  </si>
  <si>
    <t>=</t>
  </si>
  <si>
    <t>12</t>
  </si>
  <si>
    <t>月</t>
  </si>
  <si>
    <t>反映“双推”协商完成时间情况</t>
  </si>
  <si>
    <t>效益指标</t>
  </si>
  <si>
    <t>社会效益</t>
  </si>
  <si>
    <t>提高各族群众运用通用语言文字的能力水平</t>
  </si>
  <si>
    <t>效果显著</t>
  </si>
  <si>
    <t>是/否</t>
  </si>
  <si>
    <t>定性指标</t>
  </si>
  <si>
    <t>反映“双推”协商赢得基层组织、群众和党员干部的普遍点赞情况</t>
  </si>
  <si>
    <t>满意度指标</t>
  </si>
  <si>
    <t>服务对象满意度</t>
  </si>
  <si>
    <t>受益群众满意度</t>
  </si>
  <si>
    <t>反映受益群众满意度情况</t>
  </si>
  <si>
    <t>通过购买5个设备，购买复印纸等办公用品、支付邮电费、差旅费等保障部门工作有效运行。</t>
  </si>
  <si>
    <t>保障委室运行数量</t>
  </si>
  <si>
    <t>8</t>
  </si>
  <si>
    <t>个</t>
  </si>
  <si>
    <t>反映保障委室运行数量情况</t>
  </si>
  <si>
    <t>购买设备</t>
  </si>
  <si>
    <t>台</t>
  </si>
  <si>
    <t>反映购买设备数量情况</t>
  </si>
  <si>
    <t>购买设备质量合格率</t>
  </si>
  <si>
    <t>100</t>
  </si>
  <si>
    <t>反映资金下达情况</t>
  </si>
  <si>
    <t>反映项目完成时间情况</t>
  </si>
  <si>
    <t>保障各委室完成好年度工作目标的情况</t>
  </si>
  <si>
    <t>95</t>
  </si>
  <si>
    <t>反映政协机关各委室完成好年度工作目标的情况。</t>
  </si>
  <si>
    <t>96</t>
  </si>
  <si>
    <t>通过购买公务用车1辆，保障公务活动正常开展。</t>
  </si>
  <si>
    <t>购置设备数量</t>
  </si>
  <si>
    <t>辆</t>
  </si>
  <si>
    <t>反映购置数量完成情况。</t>
  </si>
  <si>
    <t>购置设备合格率</t>
  </si>
  <si>
    <t>反映所购车辆合格的情况</t>
  </si>
  <si>
    <t>购置设备时限</t>
  </si>
  <si>
    <t>反映购车完成时间情况</t>
  </si>
  <si>
    <t>保障公务活动正常开展</t>
  </si>
  <si>
    <t>有效保障</t>
  </si>
  <si>
    <t>反映保障公务活动正常开展情况</t>
  </si>
  <si>
    <t>使用人员满意度</t>
  </si>
  <si>
    <t>按反映服务对象对购置设备的整体满意情况。
使用人员满意度=（对购置设备满意的人数/问卷调查人数）*100%</t>
  </si>
  <si>
    <t>通过开展计划提案培育4场次82人，分析挖掘我区在经济、政治、文化、社会方面及群众关注的热难点问题，通过确定选题、开展调研，以培育工作推动提案落地见效。</t>
  </si>
  <si>
    <t>计划提案培育开展场次</t>
  </si>
  <si>
    <t>4</t>
  </si>
  <si>
    <t>反映计划开展提案培育场次情况</t>
  </si>
  <si>
    <t>项目完成率</t>
  </si>
  <si>
    <t>计划开展提案培育场次</t>
  </si>
  <si>
    <t>提案培育完成时间</t>
  </si>
  <si>
    <t>以培育工作推动提案落地见效率</t>
  </si>
  <si>
    <t>反映以培育工作推动提案落地见效情况</t>
  </si>
  <si>
    <t>参与提案培育人员满意度</t>
  </si>
  <si>
    <t>反映参与提案培育人员满意度情况</t>
  </si>
  <si>
    <t>开展计划不少于1次委员办实事，组织政协委员深入基层、深入群众，关注经济发展、关心民生福祉，真实反映群众诉求，为区委、区政府决策提供参考，促使群众关心关注的问题得到及时解决。</t>
  </si>
  <si>
    <t>委员办实事次数</t>
  </si>
  <si>
    <t>反映委员办实事次数情况</t>
  </si>
  <si>
    <t>委员解决问题的能力</t>
  </si>
  <si>
    <t>反映委员履职项目完成情况</t>
  </si>
  <si>
    <t>反映委员履职项目完成时间情况</t>
  </si>
  <si>
    <t>群众关心关注的问题得到及时解决</t>
  </si>
  <si>
    <t>履职内容丰富，贴民心、顺民意。</t>
  </si>
  <si>
    <t>1.完成志书编纂与初审。2025年5月底前完成资料收集；2025年8月底前完成志稿编纂合成、初稿总纂，形成初稿；2025年10月底前召开初审会。
2.完成志书初稿修改及复审。2025年12月底前，根据初审会形成的修改意见，完成对初审稿的修改工作，形成送审稿，广泛征求意见。为后期终审验收阶段做好各项工作，确保2026年底前完成印刷出版任务。</t>
  </si>
  <si>
    <t>计划编纂书本数量</t>
  </si>
  <si>
    <t>1.00</t>
  </si>
  <si>
    <t>部</t>
  </si>
  <si>
    <t>计划编纂书本数量情况</t>
  </si>
  <si>
    <t>装订质量</t>
  </si>
  <si>
    <t>反映书本精装率情况</t>
  </si>
  <si>
    <t>书本编纂完成时限</t>
  </si>
  <si>
    <t>2025-2026</t>
  </si>
  <si>
    <t>年</t>
  </si>
  <si>
    <t>反映书本完成时间情况</t>
  </si>
  <si>
    <t>记述临翔区政协的工作史实，为研究临翔区政协事业发展规律提供宝贵文献资料价值。</t>
  </si>
  <si>
    <t>有效发挥</t>
  </si>
  <si>
    <t>反映临翔区政协组织成立、发展的历史沿革和工作进程；详细记录政协的各项工作及其成果；科学总结临翔政协工作的特色经验和创新做法，凝练政协历史，展现政协形象，传承政协文化，弘扬政协精神，以史为鉴，存史资政，促进新时期临翔区政协工作不断开创新局面。</t>
  </si>
  <si>
    <t>代表满意度</t>
  </si>
  <si>
    <t>90</t>
  </si>
  <si>
    <t>反映受益代表满意度情况</t>
  </si>
  <si>
    <t>开展8次约186人次提案面商评议，通过面对面协商答复，解决我区在经济、文化等民生领域的难题。</t>
  </si>
  <si>
    <t>计划开展提案面商及评议次数</t>
  </si>
  <si>
    <t>反映计划开展提案面商及评议次数情况</t>
  </si>
  <si>
    <t>提案面商解决问题的能力</t>
  </si>
  <si>
    <t>反映计划开展提案面商及评议完成情况</t>
  </si>
  <si>
    <t>反映计划开展提案面商及评议完成时间情况</t>
  </si>
  <si>
    <t>提案面商及双向评议推动全区提案工作开展，有助于推动全区经济文化等民生领域难题。</t>
  </si>
  <si>
    <t>反映提案面商及双向评议推动全区提案工作情况</t>
  </si>
  <si>
    <t>参会人员满意度</t>
  </si>
  <si>
    <t>反映参会人员满意度情况</t>
  </si>
  <si>
    <t>计划开展1次常委办实事，强化履职担当、改进履职作风、增强履职实效，进一步强化常委履职能力。</t>
  </si>
  <si>
    <t>计划开展实事常委办实事次数</t>
  </si>
  <si>
    <t>反映计划开展常委办实事次数情况</t>
  </si>
  <si>
    <t>常委解决问题的能力</t>
  </si>
  <si>
    <t>发反映常委履职项目完成情况</t>
  </si>
  <si>
    <t>反映常委履职项目完成时间情况</t>
  </si>
  <si>
    <t>增强履职实效，强化常委履职能力</t>
  </si>
  <si>
    <t>反映增强履职实效，强化常委履职能力情况</t>
  </si>
  <si>
    <t>服务对象满意度受益群众满意度高</t>
  </si>
  <si>
    <t>通过开展调研视察4次，让委员代表群众参与监督，促进政府依法执政，保证人民群众的社会和经济利益公平公正。</t>
  </si>
  <si>
    <t>计划开展调研视察次数</t>
  </si>
  <si>
    <t>反映计划开展调研视察数量情况</t>
  </si>
  <si>
    <t>调研视察报告完成率</t>
  </si>
  <si>
    <t>反映计划开展调研视察完成时间情况</t>
  </si>
  <si>
    <t>推动全区各项工作的开展</t>
  </si>
  <si>
    <t>反映推动全区各项工作的开展情况</t>
  </si>
  <si>
    <t>10个乡镇政协履职小组组织驻乡镇（街道）的区级委员开展好调研视察，撰写提案，征集社情民意，为所驻地政府建言献策，推动了地方的民主政治建设。</t>
  </si>
  <si>
    <t>计划开展10个乡镇街道政协小组活动计划开展乡镇街道政协小组活动次数</t>
  </si>
  <si>
    <t>10</t>
  </si>
  <si>
    <t>反映计划开展乡镇街道政协小组活动次数情况</t>
  </si>
  <si>
    <t>反映计划开展乡镇街道政协小组活动出勤情况</t>
  </si>
  <si>
    <t>反映计划开展乡镇街道政协小组活动完成时间情况</t>
  </si>
  <si>
    <t>推动了地方的民主政治建设</t>
  </si>
  <si>
    <t>反映参政议政职责，推动了地方的民主政治建设情况</t>
  </si>
  <si>
    <t>95%</t>
  </si>
  <si>
    <t>通过开展提案办理视察1次2至3天26人次，达到推动提案意见、建议落实的目的。</t>
  </si>
  <si>
    <t>计划开展提案办理视察次数</t>
  </si>
  <si>
    <t>反映计划开展提案办理视察次数情况</t>
  </si>
  <si>
    <t>计划开展提案办理视察天数</t>
  </si>
  <si>
    <t>天</t>
  </si>
  <si>
    <t>反映计划开展提案办理视察天数情况</t>
  </si>
  <si>
    <t>提A类提案、B类提案、C类提案完成率</t>
  </si>
  <si>
    <t>反映计划开展提案办理视察完成情况</t>
  </si>
  <si>
    <t>反映计划开展提案办理视察完成时间情况</t>
  </si>
  <si>
    <t>推动提案意见建议的落实</t>
  </si>
  <si>
    <t>反映推动提案办理工作，解决民生问题情况</t>
  </si>
  <si>
    <t>组织1次春节中秋茶话会，对全区政治、经济、社会发展情况进行通报，同时宣传和参与贯彻执行国家关于统一中国的方针政策，达到加强同台湾同胞和各界人士的联系，加强同香港特别行政区同胞，澳门特别行政区同胞的联系和团结，鼓励他们为保繁荣和稳定，为建设祖国和统一祖国作出贡献的目的。</t>
  </si>
  <si>
    <t>会议开展次数</t>
  </si>
  <si>
    <t>反映会议开展次数情况</t>
  </si>
  <si>
    <t>组织1次春节中秋茶话会，对全区政治、经济、社会发展情况进行通报，同时宣传和参与贯彻执行国家关于统一中国的方针政策，达到加强同台湾同胞和各界人士的联系，加强同香港特别行政区同胞，澳门特别行政区同胞的联系和团结，鼓励他们为保繁荣和稳定，为建设祖国和统一祖国做出贡献的目的。</t>
  </si>
  <si>
    <t>会议出勤率</t>
  </si>
  <si>
    <t>反映人员出勤的情况</t>
  </si>
  <si>
    <t>预算数完成时限</t>
  </si>
  <si>
    <t>反映预算数完成时间情况</t>
  </si>
  <si>
    <t>会议开展及时率</t>
  </si>
  <si>
    <t>空反映会议开展的情况</t>
  </si>
  <si>
    <t>组织春节茶话会</t>
  </si>
  <si>
    <t>加强同社会各界人士的紧密联系</t>
  </si>
  <si>
    <t>反映项目的实施有利于促进统一祖国和建设祖国情况</t>
  </si>
  <si>
    <t>计划对政协委员进行不少于1次培训，通过学习和交流业务和相关知识，增强为祖国服务的才能和提高政协委员履职能力。</t>
  </si>
  <si>
    <t>政协委员培训次数</t>
  </si>
  <si>
    <t>反映政协委员培训次数情况</t>
  </si>
  <si>
    <t>培训出勤率</t>
  </si>
  <si>
    <t>反映政协委员培训出勤情况</t>
  </si>
  <si>
    <t>反映政协委员培训完成时间情况</t>
  </si>
  <si>
    <t>提高政协委员履职能力</t>
  </si>
  <si>
    <t>反映提高政协委员履职能力情况</t>
  </si>
  <si>
    <t>通过征集、编辑50至60篇文章，对其进行校对、设计排版、印刷、装订，形成书册，同时对其进行扫描， 制作成电子书，达到存史、资政、团结、育人的功能，帮助人们客观地总结历史经验和教训，以史为鉴,服务社会目的</t>
  </si>
  <si>
    <t>计划编辑书本数量</t>
  </si>
  <si>
    <t>本</t>
  </si>
  <si>
    <t>计划编辑书本数量情况</t>
  </si>
  <si>
    <t>书本知晓率</t>
  </si>
  <si>
    <t>反映书本知晓情况</t>
  </si>
  <si>
    <t>书本编辑完成时限</t>
  </si>
  <si>
    <t>存史资政情况</t>
  </si>
  <si>
    <t>反映向人民群众特别是青少年提供真实、生动、有感染力、高质量的爱国主义教育的好材料情况</t>
  </si>
  <si>
    <t>计划健全完善区政协新时代协商民主实践基地，组织开展委员讲堂、协商议事等活动。</t>
  </si>
  <si>
    <t>建立界别委员工作室数量</t>
  </si>
  <si>
    <t>反映建立界别委员工作室数量情况</t>
  </si>
  <si>
    <t>界别委员活动次数</t>
  </si>
  <si>
    <t>反映界别委员活动次数情况</t>
  </si>
  <si>
    <t>工作室建立合格率</t>
  </si>
  <si>
    <t>反映界别委员会工作室建立合格情况</t>
  </si>
  <si>
    <t>反映界别委员会工作室建立完成时间情况</t>
  </si>
  <si>
    <t>委员联系界别群众达到凝聚人心、凝聚共识</t>
  </si>
  <si>
    <t>有效达到</t>
  </si>
  <si>
    <t>反映委员联系界别群众工作取得实效情况</t>
  </si>
  <si>
    <t>计划在10个乡镇街道开展6次协商活动，构建“党委领导、政府支持、政协搭台、群众参与”的工作格局，在全区形成高位推动、各方参与、真抓实干的“协商在基层”工作局面。</t>
  </si>
  <si>
    <t>计划开展乡镇街道协商活动次数</t>
  </si>
  <si>
    <t>反映计划开展乡镇街道协商活动次数情况</t>
  </si>
  <si>
    <t>反映计划开展乡镇街道协商活动出勤情况</t>
  </si>
  <si>
    <t>反映协商在基层完成时间情况</t>
  </si>
  <si>
    <t>基层协商使基层组织、群众等凝聚共识、参与解决问题</t>
  </si>
  <si>
    <t>反映协商在基层赢得基层组织、群众和党员干部的普遍点赞情况</t>
  </si>
  <si>
    <t>通过建立的1个信息化业务体系，服务委员履职、委员学习、机关工作、政协宣传等政协核心业务，较好地支撑政协各项履职活动，促进政协各项工作高效开展。同时，建立数字化档案，达到有效提高档案管理效率和质量，方便信息共享和协作，保障信息安全，降低档案管理成本等。</t>
  </si>
  <si>
    <t>建立统一数据安全管理系统数量</t>
  </si>
  <si>
    <t>反映统一数据安全管理系统建设数量情况</t>
  </si>
  <si>
    <t>统一数据安全管理系统建设稳定性</t>
  </si>
  <si>
    <t>反映统一数据安全管理系统建设完成情况</t>
  </si>
  <si>
    <t>反映统一数据安全管理系统建设完成时间情况</t>
  </si>
  <si>
    <t>较好地支撑政协各项履职活动开展</t>
  </si>
  <si>
    <t>反映较好地支撑政协各项履职活动开展情况</t>
  </si>
  <si>
    <t>通过购买办公用品等和各项业务开支保障部门工作有效运行。</t>
  </si>
  <si>
    <t>资金下达准确率</t>
  </si>
  <si>
    <t>保障部门工作有效运</t>
  </si>
  <si>
    <t>提升</t>
  </si>
  <si>
    <t>反映各委室完成好年度工作目标情况</t>
  </si>
  <si>
    <t>举行1次委员、特邀和列席不少于350人的政协全会，保障会议正常有序运转，征集提案材料，进行审查立案后交各党群单位、政府部门办理，促进临翔区政治、经济、社会、生态和谐发展。</t>
  </si>
  <si>
    <t>举行全会次数</t>
  </si>
  <si>
    <t>反映举行全会次数情况</t>
  </si>
  <si>
    <t>委员、特邀和列席人数</t>
  </si>
  <si>
    <t>350</t>
  </si>
  <si>
    <t>人数</t>
  </si>
  <si>
    <t>反映委员、特邀和列席人数的情况</t>
  </si>
  <si>
    <t>全会出席率</t>
  </si>
  <si>
    <t>反映全会出席的情况</t>
  </si>
  <si>
    <t>反映政协全会完成时间情况</t>
  </si>
  <si>
    <t>征集提案立案率</t>
  </si>
  <si>
    <t>反映征集提案材料，进行审查立案后交各党群单位、政府部门办理，为全区社会和谐、稳定发展作出贡献情况</t>
  </si>
  <si>
    <t>计划开展不少于2次的委员活动，学习和交流业务和相关知识，提高政协委员履职能力，为全区社会和谐、稳定发展作出贡献。</t>
  </si>
  <si>
    <t>开展委员活动次数</t>
  </si>
  <si>
    <t>反映开展委员活动次数情况</t>
  </si>
  <si>
    <t>计划开展不少于2次的委员活动，学习和交流业务和相关知识，提高政协委员履职能力，为全区社会和谐、稳定发展做出贡献。</t>
  </si>
  <si>
    <t>委员活动出席率</t>
  </si>
  <si>
    <t>反映开展委员活动出席情况</t>
  </si>
  <si>
    <t>反映委员活动完成时间情况</t>
  </si>
  <si>
    <t>提高了政协委员履职能力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</si>
  <si>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</si>
  <si>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</si>
  <si>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</si>
  <si>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</si>
  <si>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</si>
  <si>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</si>
  <si>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</si>
  <si>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</si>
  <si>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</si>
  <si>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</si>
  <si>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</si>
  <si>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</si>
  <si>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</si>
  <si>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</si>
  <si>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</si>
  <si>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</si>
  <si>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箱</t>
  </si>
  <si>
    <t>燃油费</t>
  </si>
  <si>
    <t>车辆加油、添加燃料服务</t>
  </si>
  <si>
    <t>批</t>
  </si>
  <si>
    <t>车辆维修等</t>
  </si>
  <si>
    <t>车辆维修和保养服务</t>
  </si>
  <si>
    <t>项</t>
  </si>
  <si>
    <t>车辆保险</t>
  </si>
  <si>
    <t>机动车保险服务</t>
  </si>
  <si>
    <t>打字复印费等</t>
  </si>
  <si>
    <t>其他印刷服务</t>
  </si>
  <si>
    <t>茶几</t>
  </si>
  <si>
    <t>张</t>
  </si>
  <si>
    <t>打印机</t>
  </si>
  <si>
    <t>其他打印机</t>
  </si>
  <si>
    <t>档案柜</t>
  </si>
  <si>
    <t>文件柜</t>
  </si>
  <si>
    <t>组</t>
  </si>
  <si>
    <t>车辆购置</t>
  </si>
  <si>
    <t>小型客车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</si>
  <si>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</si>
  <si>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</si>
  <si>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</si>
  <si>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</si>
  <si>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</si>
  <si>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</si>
  <si>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</si>
  <si>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</si>
  <si>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r>
      <rPr>
        <sz val="9"/>
        <color rgb="FF000000"/>
        <rFont val="宋体"/>
        <charset val="134"/>
      </rPr>
      <t>注：根据现行财政管理体制，乡镇（街道</t>
    </r>
    <r>
      <rPr>
        <sz val="9"/>
        <color rgb="FF000000"/>
        <rFont val="Microsoft YaHei UI"/>
        <charset val="134"/>
      </rPr>
      <t>)</t>
    </r>
    <r>
      <rPr>
        <sz val="9"/>
        <color rgb="FF000000"/>
        <rFont val="宋体"/>
        <charset val="134"/>
      </rPr>
      <t>作为区本级部门编制年初预算，所以无县对下专项转移支付情况，此表为空表。</t>
    </r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</si>
  <si>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</si>
  <si>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</si>
  <si>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</si>
  <si>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</si>
  <si>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</si>
  <si>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</si>
  <si>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</si>
  <si>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</si>
  <si>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</si>
  <si>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A05010204茶几</t>
  </si>
  <si>
    <t>A02021099其他打印机</t>
  </si>
  <si>
    <t>A05010502文件柜</t>
  </si>
  <si>
    <t>车辆</t>
  </si>
  <si>
    <t>A02030503小型客车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</si>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</sst>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yyyy/mm/dd\ hh:mm:ss"/>
    <numFmt numFmtId="178" formatCode="hh:mm:ss"/>
    <numFmt numFmtId="179" formatCode="#,##0;\-#,##0;;@"/>
    <numFmt numFmtId="180" formatCode="#,##0.00;\-#,##0.00;;@"/>
    <numFmt numFmtId="181" formatCode="0.00_ 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top"/>
      <protection locked="0"/>
    </xf>
    <xf numFmtId="42" fontId="29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5" fillId="8" borderId="15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176" fontId="7" fillId="0" borderId="7">
      <alignment horizontal="right" vertical="center"/>
    </xf>
    <xf numFmtId="0" fontId="40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6" fillId="20" borderId="20" applyNumberFormat="0" applyAlignment="0" applyProtection="0">
      <alignment vertical="center"/>
    </xf>
    <xf numFmtId="0" fontId="47" fillId="20" borderId="15" applyNumberFormat="0" applyAlignment="0" applyProtection="0">
      <alignment vertical="center"/>
    </xf>
    <xf numFmtId="0" fontId="48" fillId="23" borderId="21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31" fillId="2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80" fontId="7" fillId="0" borderId="7">
      <alignment horizontal="right" vertical="center"/>
    </xf>
    <xf numFmtId="49" fontId="7" fillId="0" borderId="7">
      <alignment horizontal="left" vertical="center" wrapText="1"/>
    </xf>
    <xf numFmtId="180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0" fontId="7" fillId="0" borderId="0">
      <alignment vertical="top"/>
      <protection locked="0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80" fontId="7" fillId="0" borderId="7" xfId="0" applyNumberFormat="1" applyFont="1" applyBorder="1" applyAlignment="1">
      <alignment horizontal="right" vertical="center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center" vertical="center" wrapText="1"/>
    </xf>
    <xf numFmtId="3" fontId="5" fillId="0" borderId="8" xfId="0" applyNumberFormat="1" applyFont="1" applyBorder="1" applyAlignment="1" applyProtection="1">
      <alignment horizontal="center" vertical="center"/>
    </xf>
    <xf numFmtId="181" fontId="5" fillId="0" borderId="7" xfId="0" applyNumberFormat="1" applyFont="1" applyBorder="1" applyAlignment="1" applyProtection="1">
      <alignment horizontal="center" vertical="center" wrapText="1"/>
    </xf>
    <xf numFmtId="179" fontId="7" fillId="0" borderId="7" xfId="56" applyNumberFormat="1" applyFont="1" applyBorder="1" applyAlignment="1" applyProtection="1">
      <alignment horizontal="center" vertical="center"/>
      <protection locked="0"/>
    </xf>
    <xf numFmtId="181" fontId="7" fillId="0" borderId="7" xfId="0" applyNumberFormat="1" applyFont="1" applyBorder="1" applyAlignment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179" fontId="7" fillId="0" borderId="7" xfId="56" applyNumberFormat="1" applyFont="1" applyBorder="1" applyProtection="1">
      <alignment horizontal="right" vertical="center"/>
      <protection locked="0"/>
    </xf>
    <xf numFmtId="180" fontId="7" fillId="0" borderId="7" xfId="0" applyNumberFormat="1" applyFont="1" applyBorder="1" applyAlignment="1">
      <alignment horizontal="center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8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/>
      <protection locked="0"/>
    </xf>
    <xf numFmtId="0" fontId="5" fillId="0" borderId="8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8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10" xfId="0" applyNumberFormat="1" applyFont="1" applyBorder="1" applyAlignment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8" xfId="0" applyNumberFormat="1" applyFont="1" applyBorder="1" applyAlignment="1">
      <alignment horizontal="center" vertical="center" wrapText="1"/>
      <protection locked="0"/>
    </xf>
    <xf numFmtId="49" fontId="6" fillId="0" borderId="8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80" fontId="16" fillId="0" borderId="7" xfId="0" applyNumberFormat="1" applyFont="1" applyBorder="1" applyAlignment="1" applyProtection="1">
      <alignment horizontal="right" vertical="center"/>
    </xf>
    <xf numFmtId="180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8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80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8"/>
  <sheetViews>
    <sheetView showZeros="0" topLeftCell="A17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7"/>
      <c r="C2" s="207"/>
      <c r="D2" s="207"/>
    </row>
    <row r="3" ht="18.75" customHeight="1" spans="1:4">
      <c r="A3" s="41" t="str">
        <f>"单位名称："&amp;"中国人民政治协商会议临沧市临翔区委员会"</f>
        <v>单位名称：中国人民政治协商会议临沧市临翔区委员会</v>
      </c>
      <c r="B3" s="208"/>
      <c r="C3" s="208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5" t="s">
        <v>6</v>
      </c>
      <c r="B7" s="23">
        <v>10735330.6</v>
      </c>
      <c r="C7" s="135" t="s">
        <v>7</v>
      </c>
      <c r="D7" s="23">
        <v>7376638.52</v>
      </c>
    </row>
    <row r="8" ht="18.75" customHeight="1" spans="1:4">
      <c r="A8" s="135" t="s">
        <v>8</v>
      </c>
      <c r="B8" s="23"/>
      <c r="C8" s="135" t="s">
        <v>9</v>
      </c>
      <c r="D8" s="23"/>
    </row>
    <row r="9" ht="18.75" customHeight="1" spans="1:4">
      <c r="A9" s="135" t="s">
        <v>10</v>
      </c>
      <c r="B9" s="23"/>
      <c r="C9" s="135" t="s">
        <v>11</v>
      </c>
      <c r="D9" s="23"/>
    </row>
    <row r="10" ht="18.75" customHeight="1" spans="1:4">
      <c r="A10" s="135" t="s">
        <v>12</v>
      </c>
      <c r="B10" s="23"/>
      <c r="C10" s="135" t="s">
        <v>13</v>
      </c>
      <c r="D10" s="23"/>
    </row>
    <row r="11" ht="18.75" customHeight="1" spans="1:4">
      <c r="A11" s="209" t="s">
        <v>14</v>
      </c>
      <c r="B11" s="23">
        <v>1600</v>
      </c>
      <c r="C11" s="166" t="s">
        <v>15</v>
      </c>
      <c r="D11" s="23"/>
    </row>
    <row r="12" ht="18.75" customHeight="1" spans="1:4">
      <c r="A12" s="169" t="s">
        <v>16</v>
      </c>
      <c r="B12" s="23"/>
      <c r="C12" s="168" t="s">
        <v>17</v>
      </c>
      <c r="D12" s="23"/>
    </row>
    <row r="13" ht="18.75" customHeight="1" spans="1:4">
      <c r="A13" s="169" t="s">
        <v>18</v>
      </c>
      <c r="B13" s="23"/>
      <c r="C13" s="168" t="s">
        <v>19</v>
      </c>
      <c r="D13" s="23"/>
    </row>
    <row r="14" ht="18.75" customHeight="1" spans="1:4">
      <c r="A14" s="169" t="s">
        <v>20</v>
      </c>
      <c r="B14" s="23"/>
      <c r="C14" s="168" t="s">
        <v>21</v>
      </c>
      <c r="D14" s="23">
        <v>1995950.6</v>
      </c>
    </row>
    <row r="15" ht="18.75" customHeight="1" spans="1:4">
      <c r="A15" s="169" t="s">
        <v>22</v>
      </c>
      <c r="B15" s="23"/>
      <c r="C15" s="168" t="s">
        <v>23</v>
      </c>
      <c r="D15" s="23">
        <v>727898.6</v>
      </c>
    </row>
    <row r="16" ht="18.75" customHeight="1" spans="1:4">
      <c r="A16" s="169" t="s">
        <v>24</v>
      </c>
      <c r="B16" s="23">
        <v>1600</v>
      </c>
      <c r="C16" s="169" t="s">
        <v>25</v>
      </c>
      <c r="D16" s="23"/>
    </row>
    <row r="17" ht="18.75" customHeight="1" spans="1:4">
      <c r="A17" s="169" t="s">
        <v>26</v>
      </c>
      <c r="B17" s="23"/>
      <c r="C17" s="169" t="s">
        <v>27</v>
      </c>
      <c r="D17" s="23"/>
    </row>
    <row r="18" ht="18.75" customHeight="1" spans="1:4">
      <c r="A18" s="170" t="s">
        <v>26</v>
      </c>
      <c r="B18" s="23"/>
      <c r="C18" s="168" t="s">
        <v>28</v>
      </c>
      <c r="D18" s="23"/>
    </row>
    <row r="19" ht="18.75" customHeight="1" spans="1:4">
      <c r="A19" s="170" t="s">
        <v>26</v>
      </c>
      <c r="B19" s="23"/>
      <c r="C19" s="168" t="s">
        <v>29</v>
      </c>
      <c r="D19" s="23"/>
    </row>
    <row r="20" ht="18.75" customHeight="1" spans="1:4">
      <c r="A20" s="170" t="s">
        <v>26</v>
      </c>
      <c r="B20" s="23"/>
      <c r="C20" s="168" t="s">
        <v>30</v>
      </c>
      <c r="D20" s="23"/>
    </row>
    <row r="21" ht="18.75" customHeight="1" spans="1:4">
      <c r="A21" s="170" t="s">
        <v>26</v>
      </c>
      <c r="B21" s="23"/>
      <c r="C21" s="168" t="s">
        <v>31</v>
      </c>
      <c r="D21" s="23"/>
    </row>
    <row r="22" ht="18.75" customHeight="1" spans="1:4">
      <c r="A22" s="170" t="s">
        <v>26</v>
      </c>
      <c r="B22" s="23"/>
      <c r="C22" s="168" t="s">
        <v>32</v>
      </c>
      <c r="D22" s="23"/>
    </row>
    <row r="23" ht="18.75" customHeight="1" spans="1:4">
      <c r="A23" s="170" t="s">
        <v>26</v>
      </c>
      <c r="B23" s="23"/>
      <c r="C23" s="168" t="s">
        <v>33</v>
      </c>
      <c r="D23" s="23"/>
    </row>
    <row r="24" ht="18.75" customHeight="1" spans="1:4">
      <c r="A24" s="170" t="s">
        <v>26</v>
      </c>
      <c r="B24" s="23"/>
      <c r="C24" s="168" t="s">
        <v>34</v>
      </c>
      <c r="D24" s="23"/>
    </row>
    <row r="25" ht="18.75" customHeight="1" spans="1:4">
      <c r="A25" s="170" t="s">
        <v>26</v>
      </c>
      <c r="B25" s="23"/>
      <c r="C25" s="168" t="s">
        <v>35</v>
      </c>
      <c r="D25" s="23">
        <v>636842.88</v>
      </c>
    </row>
    <row r="26" ht="18.75" customHeight="1" spans="1:4">
      <c r="A26" s="170" t="s">
        <v>26</v>
      </c>
      <c r="B26" s="23"/>
      <c r="C26" s="168" t="s">
        <v>36</v>
      </c>
      <c r="D26" s="23"/>
    </row>
    <row r="27" ht="18.75" customHeight="1" spans="1:4">
      <c r="A27" s="170" t="s">
        <v>26</v>
      </c>
      <c r="B27" s="23"/>
      <c r="C27" s="168" t="s">
        <v>37</v>
      </c>
      <c r="D27" s="23"/>
    </row>
    <row r="28" ht="18.75" customHeight="1" spans="1:4">
      <c r="A28" s="170" t="s">
        <v>26</v>
      </c>
      <c r="B28" s="23"/>
      <c r="C28" s="168" t="s">
        <v>38</v>
      </c>
      <c r="D28" s="23"/>
    </row>
    <row r="29" ht="18.75" customHeight="1" spans="1:4">
      <c r="A29" s="170" t="s">
        <v>26</v>
      </c>
      <c r="B29" s="23"/>
      <c r="C29" s="168" t="s">
        <v>39</v>
      </c>
      <c r="D29" s="23"/>
    </row>
    <row r="30" ht="18.75" customHeight="1" spans="1:4">
      <c r="A30" s="171" t="s">
        <v>26</v>
      </c>
      <c r="B30" s="23"/>
      <c r="C30" s="169" t="s">
        <v>40</v>
      </c>
      <c r="D30" s="23"/>
    </row>
    <row r="31" ht="18.75" customHeight="1" spans="1:4">
      <c r="A31" s="171" t="s">
        <v>26</v>
      </c>
      <c r="B31" s="23"/>
      <c r="C31" s="169" t="s">
        <v>41</v>
      </c>
      <c r="D31" s="23"/>
    </row>
    <row r="32" ht="18.75" customHeight="1" spans="1:4">
      <c r="A32" s="171" t="s">
        <v>26</v>
      </c>
      <c r="B32" s="23"/>
      <c r="C32" s="169" t="s">
        <v>42</v>
      </c>
      <c r="D32" s="23"/>
    </row>
    <row r="33" ht="18.75" customHeight="1" spans="1:4">
      <c r="A33" s="210"/>
      <c r="B33" s="172"/>
      <c r="C33" s="169" t="s">
        <v>43</v>
      </c>
      <c r="D33" s="23"/>
    </row>
    <row r="34" ht="18.75" customHeight="1" spans="1:4">
      <c r="A34" s="210" t="s">
        <v>44</v>
      </c>
      <c r="B34" s="172">
        <f>SUM(B7:B11)</f>
        <v>10736930.6</v>
      </c>
      <c r="C34" s="211" t="s">
        <v>45</v>
      </c>
      <c r="D34" s="172">
        <v>10737330.6</v>
      </c>
    </row>
    <row r="35" ht="18.75" customHeight="1" spans="1:4">
      <c r="A35" s="212" t="s">
        <v>46</v>
      </c>
      <c r="B35" s="23">
        <v>400</v>
      </c>
      <c r="C35" s="135" t="s">
        <v>47</v>
      </c>
      <c r="D35" s="23"/>
    </row>
    <row r="36" ht="18.75" customHeight="1" spans="1:4">
      <c r="A36" s="212" t="s">
        <v>48</v>
      </c>
      <c r="B36" s="23"/>
      <c r="C36" s="135" t="s">
        <v>48</v>
      </c>
      <c r="D36" s="23"/>
    </row>
    <row r="37" ht="18.75" customHeight="1" spans="1:4">
      <c r="A37" s="212" t="s">
        <v>49</v>
      </c>
      <c r="B37" s="23">
        <f>B35-B36</f>
        <v>400</v>
      </c>
      <c r="C37" s="135" t="s">
        <v>50</v>
      </c>
      <c r="D37" s="23"/>
    </row>
    <row r="38" ht="18.75" customHeight="1" spans="1:4">
      <c r="A38" s="213" t="s">
        <v>51</v>
      </c>
      <c r="B38" s="172">
        <f t="shared" ref="B38:D38" si="0">B34+B35</f>
        <v>10737330.6</v>
      </c>
      <c r="C38" s="211" t="s">
        <v>52</v>
      </c>
      <c r="D38" s="172">
        <f t="shared" si="0"/>
        <v>10737330.6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0"/>
      <c r="O1" s="73"/>
      <c r="P1" s="73"/>
      <c r="Q1" s="73"/>
      <c r="R1" s="73"/>
      <c r="S1" s="38" t="s">
        <v>53</v>
      </c>
    </row>
    <row r="2" ht="57.75" customHeight="1" spans="1:19">
      <c r="A2" s="131" t="str">
        <f>"2025"&amp;"年部门收入预算表"</f>
        <v>2025年部门收入预算表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201"/>
      <c r="P2" s="201"/>
      <c r="Q2" s="201"/>
      <c r="R2" s="201"/>
      <c r="S2" s="201"/>
    </row>
    <row r="3" ht="18.75" customHeight="1" spans="1:19">
      <c r="A3" s="41" t="str">
        <f>"单位名称："&amp;"中国人民政治协商会议临沧市临翔区委员会"</f>
        <v>单位名称：中国人民政治协商会议临沧市临翔区委员会</v>
      </c>
      <c r="B3" s="98"/>
      <c r="C3" s="98"/>
      <c r="D3" s="98"/>
      <c r="E3" s="98"/>
      <c r="F3" s="98"/>
      <c r="G3" s="98"/>
      <c r="H3" s="98"/>
      <c r="I3" s="98"/>
      <c r="J3" s="77"/>
      <c r="K3" s="98"/>
      <c r="L3" s="98"/>
      <c r="M3" s="98"/>
      <c r="N3" s="98"/>
      <c r="O3" s="77"/>
      <c r="P3" s="77"/>
      <c r="Q3" s="77"/>
      <c r="R3" s="77"/>
      <c r="S3" s="38" t="s">
        <v>1</v>
      </c>
    </row>
    <row r="4" ht="18.75" customHeight="1" spans="1:19">
      <c r="A4" s="186" t="s">
        <v>54</v>
      </c>
      <c r="B4" s="187" t="s">
        <v>55</v>
      </c>
      <c r="C4" s="187" t="s">
        <v>56</v>
      </c>
      <c r="D4" s="188" t="s">
        <v>57</v>
      </c>
      <c r="E4" s="189"/>
      <c r="F4" s="189"/>
      <c r="G4" s="189"/>
      <c r="H4" s="189"/>
      <c r="I4" s="189"/>
      <c r="J4" s="202"/>
      <c r="K4" s="189"/>
      <c r="L4" s="189"/>
      <c r="M4" s="189"/>
      <c r="N4" s="203"/>
      <c r="O4" s="188" t="s">
        <v>46</v>
      </c>
      <c r="P4" s="188"/>
      <c r="Q4" s="188"/>
      <c r="R4" s="188"/>
      <c r="S4" s="206"/>
    </row>
    <row r="5" ht="18.75" customHeight="1" spans="1:19">
      <c r="A5" s="190"/>
      <c r="B5" s="191"/>
      <c r="C5" s="191"/>
      <c r="D5" s="192" t="s">
        <v>58</v>
      </c>
      <c r="E5" s="192" t="s">
        <v>59</v>
      </c>
      <c r="F5" s="192" t="s">
        <v>60</v>
      </c>
      <c r="G5" s="192" t="s">
        <v>61</v>
      </c>
      <c r="H5" s="192" t="s">
        <v>62</v>
      </c>
      <c r="I5" s="204" t="s">
        <v>63</v>
      </c>
      <c r="J5" s="204"/>
      <c r="K5" s="204"/>
      <c r="L5" s="204"/>
      <c r="M5" s="204"/>
      <c r="N5" s="195"/>
      <c r="O5" s="192" t="s">
        <v>58</v>
      </c>
      <c r="P5" s="192" t="s">
        <v>59</v>
      </c>
      <c r="Q5" s="192" t="s">
        <v>60</v>
      </c>
      <c r="R5" s="192" t="s">
        <v>61</v>
      </c>
      <c r="S5" s="192" t="s">
        <v>64</v>
      </c>
    </row>
    <row r="6" ht="18.75" customHeight="1" spans="1:19">
      <c r="A6" s="193"/>
      <c r="B6" s="194"/>
      <c r="C6" s="194"/>
      <c r="D6" s="195"/>
      <c r="E6" s="195"/>
      <c r="F6" s="195"/>
      <c r="G6" s="195"/>
      <c r="H6" s="195"/>
      <c r="I6" s="194" t="s">
        <v>58</v>
      </c>
      <c r="J6" s="194" t="s">
        <v>65</v>
      </c>
      <c r="K6" s="194" t="s">
        <v>66</v>
      </c>
      <c r="L6" s="194" t="s">
        <v>67</v>
      </c>
      <c r="M6" s="194" t="s">
        <v>68</v>
      </c>
      <c r="N6" s="194" t="s">
        <v>69</v>
      </c>
      <c r="O6" s="205"/>
      <c r="P6" s="205"/>
      <c r="Q6" s="205"/>
      <c r="R6" s="205"/>
      <c r="S6" s="195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6" t="s">
        <v>70</v>
      </c>
      <c r="B8" s="197" t="s">
        <v>71</v>
      </c>
      <c r="C8" s="23">
        <v>10737330.6</v>
      </c>
      <c r="D8" s="23">
        <v>10736930.6</v>
      </c>
      <c r="E8" s="23">
        <v>10735330.6</v>
      </c>
      <c r="F8" s="23"/>
      <c r="G8" s="23"/>
      <c r="H8" s="23"/>
      <c r="I8" s="23">
        <v>1600</v>
      </c>
      <c r="J8" s="23"/>
      <c r="K8" s="23"/>
      <c r="L8" s="23"/>
      <c r="M8" s="23"/>
      <c r="N8" s="23">
        <v>1600</v>
      </c>
      <c r="O8" s="23">
        <v>400</v>
      </c>
      <c r="P8" s="23"/>
      <c r="Q8" s="23"/>
      <c r="R8" s="23"/>
      <c r="S8" s="23">
        <v>400</v>
      </c>
    </row>
    <row r="9" ht="18.75" customHeight="1" spans="1:19">
      <c r="A9" s="198" t="s">
        <v>56</v>
      </c>
      <c r="B9" s="199"/>
      <c r="C9" s="23">
        <v>10737330.6</v>
      </c>
      <c r="D9" s="23">
        <v>10736930.6</v>
      </c>
      <c r="E9" s="23">
        <v>10735330.6</v>
      </c>
      <c r="F9" s="23"/>
      <c r="G9" s="23"/>
      <c r="H9" s="23"/>
      <c r="I9" s="23">
        <v>1600</v>
      </c>
      <c r="J9" s="23"/>
      <c r="K9" s="23"/>
      <c r="L9" s="23"/>
      <c r="M9" s="23"/>
      <c r="N9" s="23">
        <v>1600</v>
      </c>
      <c r="O9" s="23">
        <v>400</v>
      </c>
      <c r="P9" s="23"/>
      <c r="Q9" s="23"/>
      <c r="R9" s="23"/>
      <c r="S9" s="23">
        <v>400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31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4"/>
      <c r="E1" s="1"/>
      <c r="F1" s="1"/>
      <c r="G1" s="1"/>
      <c r="H1" s="174"/>
      <c r="I1" s="1"/>
      <c r="J1" s="174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ht="18.75" customHeight="1" spans="1:15">
      <c r="A3" s="176" t="str">
        <f>"单位名称："&amp;"中国人民政治协商会议临沧市临翔区委员会"</f>
        <v>单位名称：中国人民政治协商会议临沧市临翔区委员会</v>
      </c>
      <c r="B3" s="177"/>
      <c r="C3" s="68"/>
      <c r="D3" s="29"/>
      <c r="E3" s="68"/>
      <c r="F3" s="68"/>
      <c r="G3" s="68"/>
      <c r="H3" s="29"/>
      <c r="I3" s="68"/>
      <c r="J3" s="29"/>
      <c r="K3" s="68"/>
      <c r="L3" s="68"/>
      <c r="M3" s="184"/>
      <c r="N3" s="184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80" t="s">
        <v>75</v>
      </c>
      <c r="F4" s="140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72" t="s">
        <v>58</v>
      </c>
      <c r="E5" s="97" t="s">
        <v>75</v>
      </c>
      <c r="F5" s="97" t="s">
        <v>76</v>
      </c>
      <c r="G5" s="18"/>
      <c r="H5" s="18"/>
      <c r="I5" s="18"/>
      <c r="J5" s="72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21">
        <v>1</v>
      </c>
      <c r="B6" s="121">
        <v>2</v>
      </c>
      <c r="C6" s="72">
        <v>3</v>
      </c>
      <c r="D6" s="72">
        <v>4</v>
      </c>
      <c r="E6" s="72">
        <v>5</v>
      </c>
      <c r="F6" s="72">
        <v>6</v>
      </c>
      <c r="G6" s="72">
        <v>7</v>
      </c>
      <c r="H6" s="72">
        <v>8</v>
      </c>
      <c r="I6" s="72">
        <v>9</v>
      </c>
      <c r="J6" s="72">
        <v>10</v>
      </c>
      <c r="K6" s="72">
        <v>11</v>
      </c>
      <c r="L6" s="72">
        <v>12</v>
      </c>
      <c r="M6" s="72">
        <v>13</v>
      </c>
      <c r="N6" s="72">
        <v>14</v>
      </c>
      <c r="O6" s="72">
        <v>15</v>
      </c>
    </row>
    <row r="7" ht="18.75" customHeight="1" spans="1:15">
      <c r="A7" s="135" t="s">
        <v>84</v>
      </c>
      <c r="B7" s="163" t="s">
        <v>85</v>
      </c>
      <c r="C7" s="23">
        <v>7376638.52</v>
      </c>
      <c r="D7" s="23">
        <v>7374638.52</v>
      </c>
      <c r="E7" s="23">
        <v>6374638.52</v>
      </c>
      <c r="F7" s="23">
        <v>1000000</v>
      </c>
      <c r="G7" s="23"/>
      <c r="H7" s="23"/>
      <c r="I7" s="23"/>
      <c r="J7" s="23">
        <v>2000</v>
      </c>
      <c r="K7" s="23"/>
      <c r="L7" s="23"/>
      <c r="M7" s="23"/>
      <c r="N7" s="23"/>
      <c r="O7" s="23">
        <v>2000</v>
      </c>
    </row>
    <row r="8" ht="18.75" customHeight="1" spans="1:15">
      <c r="A8" s="178" t="s">
        <v>86</v>
      </c>
      <c r="B8" s="214" t="s">
        <v>87</v>
      </c>
      <c r="C8" s="23">
        <v>7374638.52</v>
      </c>
      <c r="D8" s="23">
        <v>7374638.52</v>
      </c>
      <c r="E8" s="23">
        <v>6374638.52</v>
      </c>
      <c r="F8" s="23">
        <v>1000000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0" t="s">
        <v>88</v>
      </c>
      <c r="B9" s="215" t="s">
        <v>89</v>
      </c>
      <c r="C9" s="23">
        <v>6369638.52</v>
      </c>
      <c r="D9" s="23">
        <v>6369638.52</v>
      </c>
      <c r="E9" s="23">
        <v>6369638.52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80" t="s">
        <v>90</v>
      </c>
      <c r="B10" s="215" t="s">
        <v>91</v>
      </c>
      <c r="C10" s="23">
        <v>340000</v>
      </c>
      <c r="D10" s="23">
        <v>340000</v>
      </c>
      <c r="E10" s="23"/>
      <c r="F10" s="23">
        <v>340000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0" t="s">
        <v>92</v>
      </c>
      <c r="B11" s="215" t="s">
        <v>93</v>
      </c>
      <c r="C11" s="23">
        <v>25000</v>
      </c>
      <c r="D11" s="23">
        <v>25000</v>
      </c>
      <c r="E11" s="23"/>
      <c r="F11" s="23">
        <v>25000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0" t="s">
        <v>94</v>
      </c>
      <c r="B12" s="215" t="s">
        <v>95</v>
      </c>
      <c r="C12" s="23">
        <v>640000</v>
      </c>
      <c r="D12" s="23">
        <v>640000</v>
      </c>
      <c r="E12" s="23">
        <v>5000</v>
      </c>
      <c r="F12" s="23">
        <v>635000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8" t="s">
        <v>96</v>
      </c>
      <c r="B13" s="214" t="s">
        <v>97</v>
      </c>
      <c r="C13" s="23">
        <v>2000</v>
      </c>
      <c r="D13" s="23"/>
      <c r="E13" s="23"/>
      <c r="F13" s="23"/>
      <c r="G13" s="23"/>
      <c r="H13" s="23"/>
      <c r="I13" s="23"/>
      <c r="J13" s="23">
        <v>2000</v>
      </c>
      <c r="K13" s="23"/>
      <c r="L13" s="23"/>
      <c r="M13" s="23"/>
      <c r="N13" s="23"/>
      <c r="O13" s="23">
        <v>2000</v>
      </c>
    </row>
    <row r="14" ht="18.75" customHeight="1" spans="1:15">
      <c r="A14" s="180" t="s">
        <v>98</v>
      </c>
      <c r="B14" s="215" t="s">
        <v>97</v>
      </c>
      <c r="C14" s="23">
        <v>2000</v>
      </c>
      <c r="D14" s="23"/>
      <c r="E14" s="23"/>
      <c r="F14" s="23"/>
      <c r="G14" s="23"/>
      <c r="H14" s="23"/>
      <c r="I14" s="23"/>
      <c r="J14" s="23">
        <v>2000</v>
      </c>
      <c r="K14" s="23"/>
      <c r="L14" s="23"/>
      <c r="M14" s="23"/>
      <c r="N14" s="23"/>
      <c r="O14" s="23">
        <v>2000</v>
      </c>
    </row>
    <row r="15" ht="18.75" customHeight="1" spans="1:15">
      <c r="A15" s="135" t="s">
        <v>99</v>
      </c>
      <c r="B15" s="163" t="s">
        <v>100</v>
      </c>
      <c r="C15" s="23">
        <v>1995950.6</v>
      </c>
      <c r="D15" s="23">
        <v>1995950.6</v>
      </c>
      <c r="E15" s="23">
        <v>1995950.6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8" t="s">
        <v>101</v>
      </c>
      <c r="B16" s="214" t="s">
        <v>102</v>
      </c>
      <c r="C16" s="23">
        <v>1973323.56</v>
      </c>
      <c r="D16" s="23">
        <v>1973323.56</v>
      </c>
      <c r="E16" s="23">
        <v>1973323.56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0" t="s">
        <v>103</v>
      </c>
      <c r="B17" s="215" t="s">
        <v>104</v>
      </c>
      <c r="C17" s="23">
        <v>1124199.72</v>
      </c>
      <c r="D17" s="23">
        <v>1124199.72</v>
      </c>
      <c r="E17" s="23">
        <v>1124199.72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80" t="s">
        <v>105</v>
      </c>
      <c r="B18" s="215" t="s">
        <v>106</v>
      </c>
      <c r="C18" s="23">
        <v>849123.84</v>
      </c>
      <c r="D18" s="23">
        <v>849123.84</v>
      </c>
      <c r="E18" s="23">
        <v>849123.84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8" t="s">
        <v>107</v>
      </c>
      <c r="B19" s="214" t="s">
        <v>108</v>
      </c>
      <c r="C19" s="23">
        <v>20347.2</v>
      </c>
      <c r="D19" s="23">
        <v>20347.2</v>
      </c>
      <c r="E19" s="23">
        <v>20347.2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0" t="s">
        <v>109</v>
      </c>
      <c r="B20" s="215" t="s">
        <v>110</v>
      </c>
      <c r="C20" s="23">
        <v>20347.2</v>
      </c>
      <c r="D20" s="23">
        <v>20347.2</v>
      </c>
      <c r="E20" s="23">
        <v>20347.2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8" t="s">
        <v>111</v>
      </c>
      <c r="B21" s="214" t="s">
        <v>112</v>
      </c>
      <c r="C21" s="23">
        <v>2279.84</v>
      </c>
      <c r="D21" s="23">
        <v>2279.84</v>
      </c>
      <c r="E21" s="23">
        <v>2279.84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0" t="s">
        <v>113</v>
      </c>
      <c r="B22" s="215" t="s">
        <v>112</v>
      </c>
      <c r="C22" s="23">
        <v>2279.84</v>
      </c>
      <c r="D22" s="23">
        <v>2279.84</v>
      </c>
      <c r="E22" s="23">
        <v>2279.84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5" t="s">
        <v>114</v>
      </c>
      <c r="B23" s="163" t="s">
        <v>115</v>
      </c>
      <c r="C23" s="23">
        <v>727898.6</v>
      </c>
      <c r="D23" s="23">
        <v>727898.6</v>
      </c>
      <c r="E23" s="23">
        <v>727898.6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8" t="s">
        <v>116</v>
      </c>
      <c r="B24" s="214" t="s">
        <v>117</v>
      </c>
      <c r="C24" s="23">
        <v>727898.6</v>
      </c>
      <c r="D24" s="23">
        <v>727898.6</v>
      </c>
      <c r="E24" s="23">
        <v>727898.6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0" t="s">
        <v>118</v>
      </c>
      <c r="B25" s="215" t="s">
        <v>119</v>
      </c>
      <c r="C25" s="23">
        <v>456798.7</v>
      </c>
      <c r="D25" s="23">
        <v>456798.7</v>
      </c>
      <c r="E25" s="23">
        <v>456798.7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80" t="s">
        <v>120</v>
      </c>
      <c r="B26" s="215" t="s">
        <v>121</v>
      </c>
      <c r="C26" s="23">
        <v>244069.85</v>
      </c>
      <c r="D26" s="23">
        <v>244069.85</v>
      </c>
      <c r="E26" s="23">
        <v>244069.85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80" t="s">
        <v>122</v>
      </c>
      <c r="B27" s="215" t="s">
        <v>123</v>
      </c>
      <c r="C27" s="23">
        <v>27030.05</v>
      </c>
      <c r="D27" s="23">
        <v>27030.05</v>
      </c>
      <c r="E27" s="23">
        <v>27030.05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35" t="s">
        <v>124</v>
      </c>
      <c r="B28" s="163" t="s">
        <v>125</v>
      </c>
      <c r="C28" s="23">
        <v>636842.88</v>
      </c>
      <c r="D28" s="23">
        <v>636842.88</v>
      </c>
      <c r="E28" s="23">
        <v>636842.88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8" t="s">
        <v>126</v>
      </c>
      <c r="B29" s="214" t="s">
        <v>127</v>
      </c>
      <c r="C29" s="23">
        <v>636842.88</v>
      </c>
      <c r="D29" s="23">
        <v>636842.88</v>
      </c>
      <c r="E29" s="23">
        <v>636842.88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80" t="s">
        <v>128</v>
      </c>
      <c r="B30" s="215" t="s">
        <v>129</v>
      </c>
      <c r="C30" s="23">
        <v>636842.88</v>
      </c>
      <c r="D30" s="23">
        <v>636842.88</v>
      </c>
      <c r="E30" s="23">
        <v>636842.88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82" t="s">
        <v>130</v>
      </c>
      <c r="B31" s="183" t="s">
        <v>130</v>
      </c>
      <c r="C31" s="23">
        <v>10737330.6</v>
      </c>
      <c r="D31" s="23">
        <v>10735330.6</v>
      </c>
      <c r="E31" s="23">
        <v>9735330.6</v>
      </c>
      <c r="F31" s="23">
        <v>1000000</v>
      </c>
      <c r="G31" s="23"/>
      <c r="H31" s="23"/>
      <c r="I31" s="23"/>
      <c r="J31" s="23">
        <v>2000</v>
      </c>
      <c r="K31" s="23"/>
      <c r="L31" s="23"/>
      <c r="M31" s="23"/>
      <c r="N31" s="23"/>
      <c r="O31" s="23">
        <v>2000</v>
      </c>
    </row>
  </sheetData>
  <mergeCells count="11">
    <mergeCell ref="A2:O2"/>
    <mergeCell ref="A3:L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131</v>
      </c>
    </row>
    <row r="2" ht="36" customHeight="1" spans="1:4">
      <c r="A2" s="5" t="str">
        <f>"2025"&amp;"年部门财政拨款收支预算总表"</f>
        <v>2025年部门财政拨款收支预算总表</v>
      </c>
      <c r="B2" s="161"/>
      <c r="C2" s="161"/>
      <c r="D2" s="161"/>
    </row>
    <row r="3" ht="18.75" customHeight="1" spans="1:4">
      <c r="A3" s="7" t="str">
        <f>"单位名称："&amp;"中国人民政治协商会议临沧市临翔区委员会"</f>
        <v>单位名称：中国人民政治协商会议临沧市临翔区委员会</v>
      </c>
      <c r="B3" s="162"/>
      <c r="C3" s="162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11" t="str">
        <f>"2025"&amp;"年预算数"</f>
        <v>2025年预算数</v>
      </c>
      <c r="C5" s="30" t="s">
        <v>132</v>
      </c>
      <c r="D5" s="111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3" t="s">
        <v>133</v>
      </c>
      <c r="B7" s="23">
        <v>10735330.6</v>
      </c>
      <c r="C7" s="22" t="s">
        <v>134</v>
      </c>
      <c r="D7" s="23">
        <v>10735330.6</v>
      </c>
    </row>
    <row r="8" ht="18.75" customHeight="1" spans="1:4">
      <c r="A8" s="164" t="s">
        <v>135</v>
      </c>
      <c r="B8" s="23">
        <v>10735330.6</v>
      </c>
      <c r="C8" s="22" t="s">
        <v>136</v>
      </c>
      <c r="D8" s="23">
        <v>7374638.52</v>
      </c>
    </row>
    <row r="9" ht="18.75" customHeight="1" spans="1:4">
      <c r="A9" s="164" t="s">
        <v>137</v>
      </c>
      <c r="B9" s="23"/>
      <c r="C9" s="22" t="s">
        <v>138</v>
      </c>
      <c r="D9" s="23"/>
    </row>
    <row r="10" ht="18.75" customHeight="1" spans="1:4">
      <c r="A10" s="164" t="s">
        <v>139</v>
      </c>
      <c r="B10" s="23"/>
      <c r="C10" s="22" t="s">
        <v>140</v>
      </c>
      <c r="D10" s="23"/>
    </row>
    <row r="11" ht="18.75" customHeight="1" spans="1:4">
      <c r="A11" s="165" t="s">
        <v>141</v>
      </c>
      <c r="B11" s="23"/>
      <c r="C11" s="166" t="s">
        <v>142</v>
      </c>
      <c r="D11" s="23"/>
    </row>
    <row r="12" ht="18.75" customHeight="1" spans="1:4">
      <c r="A12" s="167" t="s">
        <v>135</v>
      </c>
      <c r="B12" s="23"/>
      <c r="C12" s="168" t="s">
        <v>143</v>
      </c>
      <c r="D12" s="23"/>
    </row>
    <row r="13" ht="18.75" customHeight="1" spans="1:4">
      <c r="A13" s="167" t="s">
        <v>137</v>
      </c>
      <c r="B13" s="23"/>
      <c r="C13" s="168" t="s">
        <v>144</v>
      </c>
      <c r="D13" s="23"/>
    </row>
    <row r="14" ht="18.75" customHeight="1" spans="1:4">
      <c r="A14" s="167" t="s">
        <v>139</v>
      </c>
      <c r="B14" s="23"/>
      <c r="C14" s="168" t="s">
        <v>145</v>
      </c>
      <c r="D14" s="23"/>
    </row>
    <row r="15" ht="18.75" customHeight="1" spans="1:4">
      <c r="A15" s="167" t="s">
        <v>26</v>
      </c>
      <c r="B15" s="23"/>
      <c r="C15" s="168" t="s">
        <v>146</v>
      </c>
      <c r="D15" s="23">
        <v>1995950.6</v>
      </c>
    </row>
    <row r="16" ht="18.75" customHeight="1" spans="1:4">
      <c r="A16" s="167" t="s">
        <v>26</v>
      </c>
      <c r="B16" s="23" t="s">
        <v>26</v>
      </c>
      <c r="C16" s="168" t="s">
        <v>147</v>
      </c>
      <c r="D16" s="23">
        <v>727898.6</v>
      </c>
    </row>
    <row r="17" ht="18.75" customHeight="1" spans="1:4">
      <c r="A17" s="169" t="s">
        <v>26</v>
      </c>
      <c r="B17" s="23" t="s">
        <v>26</v>
      </c>
      <c r="C17" s="168" t="s">
        <v>148</v>
      </c>
      <c r="D17" s="23"/>
    </row>
    <row r="18" ht="18.75" customHeight="1" spans="1:4">
      <c r="A18" s="169" t="s">
        <v>26</v>
      </c>
      <c r="B18" s="23" t="s">
        <v>26</v>
      </c>
      <c r="C18" s="168" t="s">
        <v>149</v>
      </c>
      <c r="D18" s="23"/>
    </row>
    <row r="19" ht="18.75" customHeight="1" spans="1:4">
      <c r="A19" s="170" t="s">
        <v>26</v>
      </c>
      <c r="B19" s="23" t="s">
        <v>26</v>
      </c>
      <c r="C19" s="168" t="s">
        <v>150</v>
      </c>
      <c r="D19" s="23"/>
    </row>
    <row r="20" ht="18.75" customHeight="1" spans="1:4">
      <c r="A20" s="170" t="s">
        <v>26</v>
      </c>
      <c r="B20" s="23" t="s">
        <v>26</v>
      </c>
      <c r="C20" s="168" t="s">
        <v>151</v>
      </c>
      <c r="D20" s="23"/>
    </row>
    <row r="21" ht="18.75" customHeight="1" spans="1:4">
      <c r="A21" s="170" t="s">
        <v>26</v>
      </c>
      <c r="B21" s="23" t="s">
        <v>26</v>
      </c>
      <c r="C21" s="168" t="s">
        <v>152</v>
      </c>
      <c r="D21" s="23"/>
    </row>
    <row r="22" ht="18.75" customHeight="1" spans="1:4">
      <c r="A22" s="170" t="s">
        <v>26</v>
      </c>
      <c r="B22" s="23" t="s">
        <v>26</v>
      </c>
      <c r="C22" s="168" t="s">
        <v>153</v>
      </c>
      <c r="D22" s="23"/>
    </row>
    <row r="23" ht="18.75" customHeight="1" spans="1:4">
      <c r="A23" s="170" t="s">
        <v>26</v>
      </c>
      <c r="B23" s="23" t="s">
        <v>26</v>
      </c>
      <c r="C23" s="168" t="s">
        <v>154</v>
      </c>
      <c r="D23" s="23"/>
    </row>
    <row r="24" ht="18.75" customHeight="1" spans="1:4">
      <c r="A24" s="170" t="s">
        <v>26</v>
      </c>
      <c r="B24" s="23" t="s">
        <v>26</v>
      </c>
      <c r="C24" s="168" t="s">
        <v>155</v>
      </c>
      <c r="D24" s="23"/>
    </row>
    <row r="25" ht="18.75" customHeight="1" spans="1:4">
      <c r="A25" s="170" t="s">
        <v>26</v>
      </c>
      <c r="B25" s="23" t="s">
        <v>26</v>
      </c>
      <c r="C25" s="168" t="s">
        <v>156</v>
      </c>
      <c r="D25" s="23"/>
    </row>
    <row r="26" ht="18.75" customHeight="1" spans="1:4">
      <c r="A26" s="170" t="s">
        <v>26</v>
      </c>
      <c r="B26" s="23" t="s">
        <v>26</v>
      </c>
      <c r="C26" s="168" t="s">
        <v>157</v>
      </c>
      <c r="D26" s="23">
        <v>636842.88</v>
      </c>
    </row>
    <row r="27" ht="18.75" customHeight="1" spans="1:4">
      <c r="A27" s="170" t="s">
        <v>26</v>
      </c>
      <c r="B27" s="23" t="s">
        <v>26</v>
      </c>
      <c r="C27" s="168" t="s">
        <v>158</v>
      </c>
      <c r="D27" s="23"/>
    </row>
    <row r="28" ht="18.75" customHeight="1" spans="1:4">
      <c r="A28" s="170" t="s">
        <v>26</v>
      </c>
      <c r="B28" s="23" t="s">
        <v>26</v>
      </c>
      <c r="C28" s="168" t="s">
        <v>159</v>
      </c>
      <c r="D28" s="23"/>
    </row>
    <row r="29" ht="18.75" customHeight="1" spans="1:4">
      <c r="A29" s="170" t="s">
        <v>26</v>
      </c>
      <c r="B29" s="23" t="s">
        <v>26</v>
      </c>
      <c r="C29" s="168" t="s">
        <v>160</v>
      </c>
      <c r="D29" s="23"/>
    </row>
    <row r="30" ht="18.75" customHeight="1" spans="1:4">
      <c r="A30" s="170" t="s">
        <v>26</v>
      </c>
      <c r="B30" s="23" t="s">
        <v>26</v>
      </c>
      <c r="C30" s="168" t="s">
        <v>161</v>
      </c>
      <c r="D30" s="23"/>
    </row>
    <row r="31" ht="18.75" customHeight="1" spans="1:4">
      <c r="A31" s="171" t="s">
        <v>26</v>
      </c>
      <c r="B31" s="23" t="s">
        <v>26</v>
      </c>
      <c r="C31" s="168" t="s">
        <v>162</v>
      </c>
      <c r="D31" s="23"/>
    </row>
    <row r="32" ht="18.75" customHeight="1" spans="1:4">
      <c r="A32" s="171" t="s">
        <v>26</v>
      </c>
      <c r="B32" s="23" t="s">
        <v>26</v>
      </c>
      <c r="C32" s="168" t="s">
        <v>163</v>
      </c>
      <c r="D32" s="23"/>
    </row>
    <row r="33" ht="18.75" customHeight="1" spans="1:4">
      <c r="A33" s="171" t="s">
        <v>26</v>
      </c>
      <c r="B33" s="23" t="s">
        <v>26</v>
      </c>
      <c r="C33" s="168" t="s">
        <v>164</v>
      </c>
      <c r="D33" s="23"/>
    </row>
    <row r="34" ht="18.75" customHeight="1" spans="1:4">
      <c r="A34" s="171"/>
      <c r="B34" s="23"/>
      <c r="C34" s="168" t="s">
        <v>165</v>
      </c>
      <c r="D34" s="23"/>
    </row>
    <row r="35" ht="18.75" customHeight="1" spans="1:4">
      <c r="A35" s="171" t="s">
        <v>26</v>
      </c>
      <c r="B35" s="23" t="s">
        <v>26</v>
      </c>
      <c r="C35" s="168" t="s">
        <v>166</v>
      </c>
      <c r="D35" s="23"/>
    </row>
    <row r="36" ht="18.75" customHeight="1" spans="1:4">
      <c r="A36" s="61" t="s">
        <v>167</v>
      </c>
      <c r="B36" s="172">
        <v>10735330.6</v>
      </c>
      <c r="C36" s="173" t="s">
        <v>52</v>
      </c>
      <c r="D36" s="172">
        <v>10735330.6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9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1"/>
      <c r="F1" s="63"/>
      <c r="G1" s="39" t="s">
        <v>168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2"/>
      <c r="C2" s="152"/>
      <c r="D2" s="152"/>
      <c r="E2" s="152"/>
      <c r="F2" s="152"/>
      <c r="G2" s="152"/>
    </row>
    <row r="3" ht="18" customHeight="1" spans="1:7">
      <c r="A3" s="153" t="str">
        <f>"单位名称："&amp;"中国人民政治协商会议临沧市临翔区委员会"</f>
        <v>单位名称：中国人民政治协商会议临沧市临翔区委员会</v>
      </c>
      <c r="B3" s="28"/>
      <c r="C3" s="29"/>
      <c r="D3" s="29"/>
      <c r="E3" s="29"/>
      <c r="F3" s="106"/>
      <c r="G3" s="39" t="s">
        <v>1</v>
      </c>
    </row>
    <row r="4" ht="20.25" customHeight="1" spans="1:7">
      <c r="A4" s="154" t="s">
        <v>169</v>
      </c>
      <c r="B4" s="155"/>
      <c r="C4" s="111" t="s">
        <v>56</v>
      </c>
      <c r="D4" s="133" t="s">
        <v>75</v>
      </c>
      <c r="E4" s="13"/>
      <c r="F4" s="14"/>
      <c r="G4" s="126" t="s">
        <v>76</v>
      </c>
    </row>
    <row r="5" ht="20.25" customHeight="1" spans="1:7">
      <c r="A5" s="156" t="s">
        <v>73</v>
      </c>
      <c r="B5" s="156" t="s">
        <v>74</v>
      </c>
      <c r="C5" s="32"/>
      <c r="D5" s="72" t="s">
        <v>58</v>
      </c>
      <c r="E5" s="72" t="s">
        <v>170</v>
      </c>
      <c r="F5" s="72" t="s">
        <v>171</v>
      </c>
      <c r="G5" s="99"/>
    </row>
    <row r="6" ht="19.5" customHeight="1" spans="1:7">
      <c r="A6" s="156" t="s">
        <v>172</v>
      </c>
      <c r="B6" s="156" t="s">
        <v>173</v>
      </c>
      <c r="C6" s="156" t="s">
        <v>174</v>
      </c>
      <c r="D6" s="72">
        <v>4</v>
      </c>
      <c r="E6" s="157" t="s">
        <v>175</v>
      </c>
      <c r="F6" s="157" t="s">
        <v>176</v>
      </c>
      <c r="G6" s="156" t="s">
        <v>177</v>
      </c>
    </row>
    <row r="7" ht="18" customHeight="1" spans="1:7">
      <c r="A7" s="33" t="s">
        <v>84</v>
      </c>
      <c r="B7" s="33" t="s">
        <v>85</v>
      </c>
      <c r="C7" s="23">
        <v>7374638.52</v>
      </c>
      <c r="D7" s="23">
        <v>6374638.52</v>
      </c>
      <c r="E7" s="23">
        <v>5588430</v>
      </c>
      <c r="F7" s="23">
        <v>786208.52</v>
      </c>
      <c r="G7" s="23">
        <v>1000000</v>
      </c>
    </row>
    <row r="8" ht="18" customHeight="1" spans="1:7">
      <c r="A8" s="122" t="s">
        <v>86</v>
      </c>
      <c r="B8" s="122" t="s">
        <v>87</v>
      </c>
      <c r="C8" s="23">
        <v>7374638.52</v>
      </c>
      <c r="D8" s="23">
        <v>6374638.52</v>
      </c>
      <c r="E8" s="23">
        <v>5588430</v>
      </c>
      <c r="F8" s="23">
        <v>786208.52</v>
      </c>
      <c r="G8" s="23">
        <v>1000000</v>
      </c>
    </row>
    <row r="9" ht="18" customHeight="1" spans="1:7">
      <c r="A9" s="158" t="s">
        <v>88</v>
      </c>
      <c r="B9" s="158" t="s">
        <v>89</v>
      </c>
      <c r="C9" s="23">
        <v>6369638.52</v>
      </c>
      <c r="D9" s="23">
        <v>6369638.52</v>
      </c>
      <c r="E9" s="23">
        <v>5588430</v>
      </c>
      <c r="F9" s="23">
        <v>781208.52</v>
      </c>
      <c r="G9" s="23"/>
    </row>
    <row r="10" ht="18" customHeight="1" spans="1:7">
      <c r="A10" s="158" t="s">
        <v>90</v>
      </c>
      <c r="B10" s="158" t="s">
        <v>91</v>
      </c>
      <c r="C10" s="23">
        <v>340000</v>
      </c>
      <c r="D10" s="23"/>
      <c r="E10" s="23"/>
      <c r="F10" s="23"/>
      <c r="G10" s="23">
        <v>340000</v>
      </c>
    </row>
    <row r="11" ht="18" customHeight="1" spans="1:7">
      <c r="A11" s="158" t="s">
        <v>92</v>
      </c>
      <c r="B11" s="158" t="s">
        <v>93</v>
      </c>
      <c r="C11" s="23">
        <v>25000</v>
      </c>
      <c r="D11" s="23"/>
      <c r="E11" s="23"/>
      <c r="F11" s="23"/>
      <c r="G11" s="23">
        <v>25000</v>
      </c>
    </row>
    <row r="12" ht="18" customHeight="1" spans="1:7">
      <c r="A12" s="158" t="s">
        <v>94</v>
      </c>
      <c r="B12" s="158" t="s">
        <v>95</v>
      </c>
      <c r="C12" s="23">
        <v>640000</v>
      </c>
      <c r="D12" s="23">
        <v>5000</v>
      </c>
      <c r="E12" s="23"/>
      <c r="F12" s="23">
        <v>5000</v>
      </c>
      <c r="G12" s="23">
        <v>635000</v>
      </c>
    </row>
    <row r="13" ht="18" customHeight="1" spans="1:7">
      <c r="A13" s="33" t="s">
        <v>99</v>
      </c>
      <c r="B13" s="33" t="s">
        <v>100</v>
      </c>
      <c r="C13" s="23">
        <v>1995950.6</v>
      </c>
      <c r="D13" s="23">
        <v>1995950.6</v>
      </c>
      <c r="E13" s="23">
        <v>1995950.6</v>
      </c>
      <c r="F13" s="23"/>
      <c r="G13" s="23"/>
    </row>
    <row r="14" ht="18" customHeight="1" spans="1:7">
      <c r="A14" s="122" t="s">
        <v>101</v>
      </c>
      <c r="B14" s="122" t="s">
        <v>102</v>
      </c>
      <c r="C14" s="23">
        <v>1973323.56</v>
      </c>
      <c r="D14" s="23">
        <v>1973323.56</v>
      </c>
      <c r="E14" s="23">
        <v>1973323.56</v>
      </c>
      <c r="F14" s="23"/>
      <c r="G14" s="23"/>
    </row>
    <row r="15" ht="18" customHeight="1" spans="1:7">
      <c r="A15" s="158" t="s">
        <v>103</v>
      </c>
      <c r="B15" s="158" t="s">
        <v>104</v>
      </c>
      <c r="C15" s="23">
        <v>1124199.72</v>
      </c>
      <c r="D15" s="23">
        <v>1124199.72</v>
      </c>
      <c r="E15" s="23">
        <v>1124199.72</v>
      </c>
      <c r="F15" s="23"/>
      <c r="G15" s="23"/>
    </row>
    <row r="16" ht="18" customHeight="1" spans="1:7">
      <c r="A16" s="158" t="s">
        <v>105</v>
      </c>
      <c r="B16" s="158" t="s">
        <v>106</v>
      </c>
      <c r="C16" s="23">
        <v>849123.84</v>
      </c>
      <c r="D16" s="23">
        <v>849123.84</v>
      </c>
      <c r="E16" s="23">
        <v>849123.84</v>
      </c>
      <c r="F16" s="23"/>
      <c r="G16" s="23"/>
    </row>
    <row r="17" ht="18" customHeight="1" spans="1:7">
      <c r="A17" s="122" t="s">
        <v>107</v>
      </c>
      <c r="B17" s="122" t="s">
        <v>108</v>
      </c>
      <c r="C17" s="23">
        <v>20347.2</v>
      </c>
      <c r="D17" s="23">
        <v>20347.2</v>
      </c>
      <c r="E17" s="23">
        <v>20347.2</v>
      </c>
      <c r="F17" s="23"/>
      <c r="G17" s="23"/>
    </row>
    <row r="18" ht="18" customHeight="1" spans="1:7">
      <c r="A18" s="158" t="s">
        <v>109</v>
      </c>
      <c r="B18" s="158" t="s">
        <v>110</v>
      </c>
      <c r="C18" s="23">
        <v>20347.2</v>
      </c>
      <c r="D18" s="23">
        <v>20347.2</v>
      </c>
      <c r="E18" s="23">
        <v>20347.2</v>
      </c>
      <c r="F18" s="23"/>
      <c r="G18" s="23"/>
    </row>
    <row r="19" ht="18" customHeight="1" spans="1:7">
      <c r="A19" s="122" t="s">
        <v>111</v>
      </c>
      <c r="B19" s="122" t="s">
        <v>112</v>
      </c>
      <c r="C19" s="23">
        <v>2279.84</v>
      </c>
      <c r="D19" s="23">
        <v>2279.84</v>
      </c>
      <c r="E19" s="23">
        <v>2279.84</v>
      </c>
      <c r="F19" s="23"/>
      <c r="G19" s="23"/>
    </row>
    <row r="20" ht="18" customHeight="1" spans="1:7">
      <c r="A20" s="158" t="s">
        <v>113</v>
      </c>
      <c r="B20" s="158" t="s">
        <v>112</v>
      </c>
      <c r="C20" s="23">
        <v>2279.84</v>
      </c>
      <c r="D20" s="23">
        <v>2279.84</v>
      </c>
      <c r="E20" s="23">
        <v>2279.84</v>
      </c>
      <c r="F20" s="23"/>
      <c r="G20" s="23"/>
    </row>
    <row r="21" ht="18" customHeight="1" spans="1:7">
      <c r="A21" s="33" t="s">
        <v>114</v>
      </c>
      <c r="B21" s="33" t="s">
        <v>115</v>
      </c>
      <c r="C21" s="23">
        <v>727898.6</v>
      </c>
      <c r="D21" s="23">
        <v>727898.6</v>
      </c>
      <c r="E21" s="23">
        <v>727898.6</v>
      </c>
      <c r="F21" s="23"/>
      <c r="G21" s="23"/>
    </row>
    <row r="22" ht="18" customHeight="1" spans="1:7">
      <c r="A22" s="122" t="s">
        <v>116</v>
      </c>
      <c r="B22" s="122" t="s">
        <v>117</v>
      </c>
      <c r="C22" s="23">
        <v>727898.6</v>
      </c>
      <c r="D22" s="23">
        <v>727898.6</v>
      </c>
      <c r="E22" s="23">
        <v>727898.6</v>
      </c>
      <c r="F22" s="23"/>
      <c r="G22" s="23"/>
    </row>
    <row r="23" ht="18" customHeight="1" spans="1:7">
      <c r="A23" s="158" t="s">
        <v>118</v>
      </c>
      <c r="B23" s="158" t="s">
        <v>119</v>
      </c>
      <c r="C23" s="23">
        <v>456798.7</v>
      </c>
      <c r="D23" s="23">
        <v>456798.7</v>
      </c>
      <c r="E23" s="23">
        <v>456798.7</v>
      </c>
      <c r="F23" s="23"/>
      <c r="G23" s="23"/>
    </row>
    <row r="24" ht="18" customHeight="1" spans="1:7">
      <c r="A24" s="158" t="s">
        <v>120</v>
      </c>
      <c r="B24" s="158" t="s">
        <v>121</v>
      </c>
      <c r="C24" s="23">
        <v>244069.85</v>
      </c>
      <c r="D24" s="23">
        <v>244069.85</v>
      </c>
      <c r="E24" s="23">
        <v>244069.85</v>
      </c>
      <c r="F24" s="23"/>
      <c r="G24" s="23"/>
    </row>
    <row r="25" ht="18" customHeight="1" spans="1:7">
      <c r="A25" s="158" t="s">
        <v>122</v>
      </c>
      <c r="B25" s="158" t="s">
        <v>123</v>
      </c>
      <c r="C25" s="23">
        <v>27030.05</v>
      </c>
      <c r="D25" s="23">
        <v>27030.05</v>
      </c>
      <c r="E25" s="23">
        <v>27030.05</v>
      </c>
      <c r="F25" s="23"/>
      <c r="G25" s="23"/>
    </row>
    <row r="26" ht="18" customHeight="1" spans="1:7">
      <c r="A26" s="33" t="s">
        <v>124</v>
      </c>
      <c r="B26" s="33" t="s">
        <v>125</v>
      </c>
      <c r="C26" s="23">
        <v>636842.88</v>
      </c>
      <c r="D26" s="23">
        <v>636842.88</v>
      </c>
      <c r="E26" s="23">
        <v>636842.88</v>
      </c>
      <c r="F26" s="23"/>
      <c r="G26" s="23"/>
    </row>
    <row r="27" ht="18" customHeight="1" spans="1:7">
      <c r="A27" s="122" t="s">
        <v>126</v>
      </c>
      <c r="B27" s="122" t="s">
        <v>127</v>
      </c>
      <c r="C27" s="23">
        <v>636842.88</v>
      </c>
      <c r="D27" s="23">
        <v>636842.88</v>
      </c>
      <c r="E27" s="23">
        <v>636842.88</v>
      </c>
      <c r="F27" s="23"/>
      <c r="G27" s="23"/>
    </row>
    <row r="28" ht="18" customHeight="1" spans="1:7">
      <c r="A28" s="158" t="s">
        <v>128</v>
      </c>
      <c r="B28" s="158" t="s">
        <v>129</v>
      </c>
      <c r="C28" s="23">
        <v>636842.88</v>
      </c>
      <c r="D28" s="23">
        <v>636842.88</v>
      </c>
      <c r="E28" s="23">
        <v>636842.88</v>
      </c>
      <c r="F28" s="23"/>
      <c r="G28" s="23"/>
    </row>
    <row r="29" ht="18" customHeight="1" spans="1:7">
      <c r="A29" s="159" t="s">
        <v>130</v>
      </c>
      <c r="B29" s="160" t="s">
        <v>130</v>
      </c>
      <c r="C29" s="23">
        <v>10735330.6</v>
      </c>
      <c r="D29" s="23">
        <v>9735330.6</v>
      </c>
      <c r="E29" s="23">
        <v>8949122.08</v>
      </c>
      <c r="F29" s="23">
        <v>786208.52</v>
      </c>
      <c r="G29" s="23">
        <v>1000000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1"/>
      <c r="B1" s="142"/>
      <c r="C1" s="143"/>
      <c r="D1" s="68"/>
      <c r="G1" s="92" t="s">
        <v>178</v>
      </c>
    </row>
    <row r="2" ht="39" customHeight="1" spans="1:7">
      <c r="A2" s="131" t="str">
        <f>"2025"&amp;"年“三公”经费支出预算表"</f>
        <v>2025年“三公”经费支出预算表</v>
      </c>
      <c r="B2" s="57"/>
      <c r="C2" s="57"/>
      <c r="D2" s="57"/>
      <c r="E2" s="57"/>
      <c r="F2" s="57"/>
      <c r="G2" s="57"/>
    </row>
    <row r="3" ht="18.75" customHeight="1" spans="1:7">
      <c r="A3" s="41" t="str">
        <f>"单位名称："&amp;"中国人民政治协商会议临沧市临翔区委员会"</f>
        <v>单位名称：中国人民政治协商会议临沧市临翔区委员会</v>
      </c>
      <c r="B3" s="142"/>
      <c r="C3" s="143"/>
      <c r="D3" s="68"/>
      <c r="E3" s="29"/>
      <c r="G3" s="92" t="s">
        <v>179</v>
      </c>
    </row>
    <row r="4" ht="18.75" customHeight="1" spans="1:7">
      <c r="A4" s="10" t="s">
        <v>180</v>
      </c>
      <c r="B4" s="10" t="s">
        <v>181</v>
      </c>
      <c r="C4" s="30" t="s">
        <v>182</v>
      </c>
      <c r="D4" s="12" t="s">
        <v>183</v>
      </c>
      <c r="E4" s="13"/>
      <c r="F4" s="14"/>
      <c r="G4" s="30" t="s">
        <v>184</v>
      </c>
    </row>
    <row r="5" ht="18.75" customHeight="1" spans="1:7">
      <c r="A5" s="17"/>
      <c r="B5" s="144"/>
      <c r="C5" s="32"/>
      <c r="D5" s="72" t="s">
        <v>58</v>
      </c>
      <c r="E5" s="72" t="s">
        <v>185</v>
      </c>
      <c r="F5" s="72" t="s">
        <v>186</v>
      </c>
      <c r="G5" s="32"/>
    </row>
    <row r="6" ht="18.75" customHeight="1" spans="1:7">
      <c r="A6" s="145" t="s">
        <v>56</v>
      </c>
      <c r="B6" s="146">
        <v>1</v>
      </c>
      <c r="C6" s="147">
        <v>2</v>
      </c>
      <c r="D6" s="148">
        <v>3</v>
      </c>
      <c r="E6" s="148">
        <v>4</v>
      </c>
      <c r="F6" s="148">
        <v>5</v>
      </c>
      <c r="G6" s="147">
        <v>6</v>
      </c>
    </row>
    <row r="7" ht="18.75" customHeight="1" spans="1:7">
      <c r="A7" s="145" t="s">
        <v>56</v>
      </c>
      <c r="B7" s="149">
        <v>381000</v>
      </c>
      <c r="C7" s="149"/>
      <c r="D7" s="149">
        <v>325000</v>
      </c>
      <c r="E7" s="149">
        <v>250000</v>
      </c>
      <c r="F7" s="149">
        <v>75000</v>
      </c>
      <c r="G7" s="149">
        <v>56000</v>
      </c>
    </row>
    <row r="8" ht="18.75" customHeight="1" spans="1:7">
      <c r="A8" s="150" t="s">
        <v>187</v>
      </c>
      <c r="B8" s="149"/>
      <c r="C8" s="149"/>
      <c r="D8" s="149"/>
      <c r="E8" s="149"/>
      <c r="F8" s="149"/>
      <c r="G8" s="149"/>
    </row>
    <row r="9" ht="18.75" customHeight="1" spans="1:7">
      <c r="A9" s="150" t="s">
        <v>188</v>
      </c>
      <c r="B9" s="149">
        <v>381000</v>
      </c>
      <c r="C9" s="149"/>
      <c r="D9" s="149">
        <v>325000</v>
      </c>
      <c r="E9" s="149">
        <v>250000</v>
      </c>
      <c r="F9" s="149">
        <v>75000</v>
      </c>
      <c r="G9" s="149">
        <v>56000</v>
      </c>
    </row>
    <row r="10" ht="18.75" customHeight="1" spans="1:7">
      <c r="A10" s="150" t="s">
        <v>189</v>
      </c>
      <c r="B10" s="149"/>
      <c r="C10" s="149"/>
      <c r="D10" s="149"/>
      <c r="E10" s="149"/>
      <c r="F10" s="149"/>
      <c r="G10" s="149"/>
    </row>
    <row r="11" ht="18.75" customHeight="1" spans="1:7">
      <c r="A11" s="150" t="s">
        <v>190</v>
      </c>
      <c r="B11" s="149"/>
      <c r="C11" s="149"/>
      <c r="D11" s="149"/>
      <c r="E11" s="149"/>
      <c r="F11" s="149"/>
      <c r="G11" s="149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4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9"/>
      <c r="D1" s="130"/>
      <c r="E1" s="130"/>
      <c r="F1" s="130"/>
      <c r="G1" s="130"/>
      <c r="H1" s="73"/>
      <c r="I1" s="73"/>
      <c r="J1" s="73"/>
      <c r="K1" s="73"/>
      <c r="L1" s="73"/>
      <c r="M1" s="73"/>
      <c r="N1" s="29"/>
      <c r="O1" s="29"/>
      <c r="P1" s="29"/>
      <c r="Q1" s="73"/>
      <c r="U1" s="129"/>
      <c r="W1" s="38" t="s">
        <v>191</v>
      </c>
    </row>
    <row r="2" ht="39.75" customHeight="1" spans="1:23">
      <c r="A2" s="131" t="str">
        <f>"2025"&amp;"年部门基本支出预算表"</f>
        <v>2025年部门基本支出预算表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6"/>
      <c r="O2" s="6"/>
      <c r="P2" s="6"/>
      <c r="Q2" s="57"/>
      <c r="R2" s="57"/>
      <c r="S2" s="57"/>
      <c r="T2" s="57"/>
      <c r="U2" s="57"/>
      <c r="V2" s="57"/>
      <c r="W2" s="57"/>
    </row>
    <row r="3" ht="18.75" customHeight="1" spans="1:23">
      <c r="A3" s="7" t="str">
        <f>"单位名称："&amp;"中国人民政治协商会议临沧市临翔区委员会"</f>
        <v>单位名称：中国人民政治协商会议临沧市临翔区委员会</v>
      </c>
      <c r="B3" s="132"/>
      <c r="C3" s="132"/>
      <c r="D3" s="132"/>
      <c r="E3" s="132"/>
      <c r="F3" s="132"/>
      <c r="G3" s="132"/>
      <c r="H3" s="77"/>
      <c r="I3" s="77"/>
      <c r="J3" s="77"/>
      <c r="K3" s="77"/>
      <c r="L3" s="77"/>
      <c r="M3" s="77"/>
      <c r="N3" s="98"/>
      <c r="O3" s="98"/>
      <c r="P3" s="98"/>
      <c r="Q3" s="77"/>
      <c r="U3" s="129"/>
      <c r="W3" s="38" t="s">
        <v>179</v>
      </c>
    </row>
    <row r="4" ht="18" customHeight="1" spans="1:23">
      <c r="A4" s="10" t="s">
        <v>192</v>
      </c>
      <c r="B4" s="10" t="s">
        <v>193</v>
      </c>
      <c r="C4" s="10" t="s">
        <v>194</v>
      </c>
      <c r="D4" s="10" t="s">
        <v>195</v>
      </c>
      <c r="E4" s="10" t="s">
        <v>196</v>
      </c>
      <c r="F4" s="10" t="s">
        <v>197</v>
      </c>
      <c r="G4" s="10" t="s">
        <v>198</v>
      </c>
      <c r="H4" s="133" t="s">
        <v>199</v>
      </c>
      <c r="I4" s="70" t="s">
        <v>199</v>
      </c>
      <c r="J4" s="70"/>
      <c r="K4" s="70"/>
      <c r="L4" s="70"/>
      <c r="M4" s="70"/>
      <c r="N4" s="13"/>
      <c r="O4" s="13"/>
      <c r="P4" s="13"/>
      <c r="Q4" s="80" t="s">
        <v>62</v>
      </c>
      <c r="R4" s="70" t="s">
        <v>78</v>
      </c>
      <c r="S4" s="70"/>
      <c r="T4" s="70"/>
      <c r="U4" s="70"/>
      <c r="V4" s="70"/>
      <c r="W4" s="138"/>
    </row>
    <row r="5" ht="18" customHeight="1" spans="1:23">
      <c r="A5" s="15"/>
      <c r="B5" s="128"/>
      <c r="C5" s="15"/>
      <c r="D5" s="15"/>
      <c r="E5" s="15"/>
      <c r="F5" s="15"/>
      <c r="G5" s="15"/>
      <c r="H5" s="111" t="s">
        <v>200</v>
      </c>
      <c r="I5" s="133" t="s">
        <v>59</v>
      </c>
      <c r="J5" s="70"/>
      <c r="K5" s="70"/>
      <c r="L5" s="70"/>
      <c r="M5" s="138"/>
      <c r="N5" s="12" t="s">
        <v>201</v>
      </c>
      <c r="O5" s="13"/>
      <c r="P5" s="14"/>
      <c r="Q5" s="10" t="s">
        <v>62</v>
      </c>
      <c r="R5" s="133" t="s">
        <v>78</v>
      </c>
      <c r="S5" s="80" t="s">
        <v>65</v>
      </c>
      <c r="T5" s="70" t="s">
        <v>78</v>
      </c>
      <c r="U5" s="80" t="s">
        <v>67</v>
      </c>
      <c r="V5" s="80" t="s">
        <v>68</v>
      </c>
      <c r="W5" s="14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9" t="s">
        <v>202</v>
      </c>
      <c r="J6" s="10" t="s">
        <v>203</v>
      </c>
      <c r="K6" s="10" t="s">
        <v>204</v>
      </c>
      <c r="L6" s="10" t="s">
        <v>205</v>
      </c>
      <c r="M6" s="10" t="s">
        <v>206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207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4"/>
      <c r="B7" s="114"/>
      <c r="C7" s="114"/>
      <c r="D7" s="114"/>
      <c r="E7" s="114"/>
      <c r="F7" s="114"/>
      <c r="G7" s="114"/>
      <c r="H7" s="114"/>
      <c r="I7" s="97"/>
      <c r="J7" s="17" t="s">
        <v>208</v>
      </c>
      <c r="K7" s="17" t="s">
        <v>204</v>
      </c>
      <c r="L7" s="17" t="s">
        <v>205</v>
      </c>
      <c r="M7" s="17" t="s">
        <v>206</v>
      </c>
      <c r="N7" s="17" t="s">
        <v>204</v>
      </c>
      <c r="O7" s="17" t="s">
        <v>205</v>
      </c>
      <c r="P7" s="17" t="s">
        <v>206</v>
      </c>
      <c r="Q7" s="17" t="s">
        <v>62</v>
      </c>
      <c r="R7" s="17" t="s">
        <v>58</v>
      </c>
      <c r="S7" s="17" t="s">
        <v>65</v>
      </c>
      <c r="T7" s="17" t="s">
        <v>207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34">
        <v>21</v>
      </c>
      <c r="V8" s="134">
        <v>22</v>
      </c>
      <c r="W8" s="134">
        <v>23</v>
      </c>
    </row>
    <row r="9" ht="21" customHeight="1" spans="1:23">
      <c r="A9" s="135" t="s">
        <v>71</v>
      </c>
      <c r="B9" s="135"/>
      <c r="C9" s="135"/>
      <c r="D9" s="135"/>
      <c r="E9" s="135"/>
      <c r="F9" s="135"/>
      <c r="G9" s="135"/>
      <c r="H9" s="23">
        <v>9735330.6</v>
      </c>
      <c r="I9" s="23">
        <v>9735330.6</v>
      </c>
      <c r="J9" s="23"/>
      <c r="K9" s="23"/>
      <c r="L9" s="23">
        <v>9735330.6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5"/>
      <c r="B10" s="21" t="s">
        <v>209</v>
      </c>
      <c r="C10" s="21" t="s">
        <v>210</v>
      </c>
      <c r="D10" s="21" t="s">
        <v>88</v>
      </c>
      <c r="E10" s="21" t="s">
        <v>89</v>
      </c>
      <c r="F10" s="21" t="s">
        <v>211</v>
      </c>
      <c r="G10" s="21" t="s">
        <v>212</v>
      </c>
      <c r="H10" s="23">
        <v>2091672</v>
      </c>
      <c r="I10" s="23">
        <v>2091672</v>
      </c>
      <c r="J10" s="23"/>
      <c r="K10" s="23"/>
      <c r="L10" s="23">
        <v>2091672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209</v>
      </c>
      <c r="C11" s="21" t="s">
        <v>210</v>
      </c>
      <c r="D11" s="21" t="s">
        <v>88</v>
      </c>
      <c r="E11" s="21" t="s">
        <v>89</v>
      </c>
      <c r="F11" s="21" t="s">
        <v>213</v>
      </c>
      <c r="G11" s="21" t="s">
        <v>214</v>
      </c>
      <c r="H11" s="23">
        <v>2432772</v>
      </c>
      <c r="I11" s="23">
        <v>2432772</v>
      </c>
      <c r="J11" s="23"/>
      <c r="K11" s="23"/>
      <c r="L11" s="23">
        <v>2432772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215</v>
      </c>
      <c r="C12" s="21" t="s">
        <v>216</v>
      </c>
      <c r="D12" s="21" t="s">
        <v>88</v>
      </c>
      <c r="E12" s="21" t="s">
        <v>89</v>
      </c>
      <c r="F12" s="21" t="s">
        <v>217</v>
      </c>
      <c r="G12" s="21" t="s">
        <v>218</v>
      </c>
      <c r="H12" s="23">
        <v>889680</v>
      </c>
      <c r="I12" s="23">
        <v>889680</v>
      </c>
      <c r="J12" s="23"/>
      <c r="K12" s="23"/>
      <c r="L12" s="23">
        <v>889680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209</v>
      </c>
      <c r="C13" s="21" t="s">
        <v>210</v>
      </c>
      <c r="D13" s="21" t="s">
        <v>88</v>
      </c>
      <c r="E13" s="21" t="s">
        <v>89</v>
      </c>
      <c r="F13" s="21" t="s">
        <v>217</v>
      </c>
      <c r="G13" s="21" t="s">
        <v>218</v>
      </c>
      <c r="H13" s="23">
        <v>174306</v>
      </c>
      <c r="I13" s="23">
        <v>174306</v>
      </c>
      <c r="J13" s="23"/>
      <c r="K13" s="23"/>
      <c r="L13" s="23">
        <v>174306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219</v>
      </c>
      <c r="C14" s="21" t="s">
        <v>220</v>
      </c>
      <c r="D14" s="21" t="s">
        <v>105</v>
      </c>
      <c r="E14" s="21" t="s">
        <v>106</v>
      </c>
      <c r="F14" s="21" t="s">
        <v>221</v>
      </c>
      <c r="G14" s="21" t="s">
        <v>222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219</v>
      </c>
      <c r="C15" s="21" t="s">
        <v>220</v>
      </c>
      <c r="D15" s="21" t="s">
        <v>105</v>
      </c>
      <c r="E15" s="21" t="s">
        <v>106</v>
      </c>
      <c r="F15" s="21" t="s">
        <v>221</v>
      </c>
      <c r="G15" s="21" t="s">
        <v>222</v>
      </c>
      <c r="H15" s="23">
        <v>849123.84</v>
      </c>
      <c r="I15" s="23">
        <v>849123.84</v>
      </c>
      <c r="J15" s="23"/>
      <c r="K15" s="23"/>
      <c r="L15" s="23">
        <v>849123.84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219</v>
      </c>
      <c r="C16" s="21" t="s">
        <v>220</v>
      </c>
      <c r="D16" s="21" t="s">
        <v>223</v>
      </c>
      <c r="E16" s="21" t="s">
        <v>224</v>
      </c>
      <c r="F16" s="21" t="s">
        <v>225</v>
      </c>
      <c r="G16" s="21" t="s">
        <v>226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219</v>
      </c>
      <c r="C17" s="21" t="s">
        <v>220</v>
      </c>
      <c r="D17" s="21" t="s">
        <v>118</v>
      </c>
      <c r="E17" s="21" t="s">
        <v>119</v>
      </c>
      <c r="F17" s="21" t="s">
        <v>225</v>
      </c>
      <c r="G17" s="21" t="s">
        <v>226</v>
      </c>
      <c r="H17" s="23">
        <v>376798.7</v>
      </c>
      <c r="I17" s="23">
        <v>376798.7</v>
      </c>
      <c r="J17" s="23"/>
      <c r="K17" s="23"/>
      <c r="L17" s="23">
        <v>376798.7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219</v>
      </c>
      <c r="C18" s="21" t="s">
        <v>220</v>
      </c>
      <c r="D18" s="21" t="s">
        <v>120</v>
      </c>
      <c r="E18" s="21" t="s">
        <v>121</v>
      </c>
      <c r="F18" s="21" t="s">
        <v>227</v>
      </c>
      <c r="G18" s="21" t="s">
        <v>228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219</v>
      </c>
      <c r="C19" s="21" t="s">
        <v>220</v>
      </c>
      <c r="D19" s="21" t="s">
        <v>120</v>
      </c>
      <c r="E19" s="21" t="s">
        <v>121</v>
      </c>
      <c r="F19" s="21" t="s">
        <v>227</v>
      </c>
      <c r="G19" s="21" t="s">
        <v>228</v>
      </c>
      <c r="H19" s="23">
        <v>84859.13</v>
      </c>
      <c r="I19" s="23">
        <v>84859.13</v>
      </c>
      <c r="J19" s="23"/>
      <c r="K19" s="23"/>
      <c r="L19" s="23">
        <v>84859.13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219</v>
      </c>
      <c r="C20" s="21" t="s">
        <v>220</v>
      </c>
      <c r="D20" s="21" t="s">
        <v>120</v>
      </c>
      <c r="E20" s="21" t="s">
        <v>121</v>
      </c>
      <c r="F20" s="21" t="s">
        <v>227</v>
      </c>
      <c r="G20" s="21" t="s">
        <v>228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219</v>
      </c>
      <c r="C21" s="21" t="s">
        <v>220</v>
      </c>
      <c r="D21" s="21" t="s">
        <v>120</v>
      </c>
      <c r="E21" s="21" t="s">
        <v>121</v>
      </c>
      <c r="F21" s="21" t="s">
        <v>227</v>
      </c>
      <c r="G21" s="21" t="s">
        <v>228</v>
      </c>
      <c r="H21" s="23">
        <v>159210.72</v>
      </c>
      <c r="I21" s="23">
        <v>159210.72</v>
      </c>
      <c r="J21" s="23"/>
      <c r="K21" s="23"/>
      <c r="L21" s="23">
        <v>159210.72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219</v>
      </c>
      <c r="C22" s="21" t="s">
        <v>220</v>
      </c>
      <c r="D22" s="21" t="s">
        <v>122</v>
      </c>
      <c r="E22" s="21" t="s">
        <v>123</v>
      </c>
      <c r="F22" s="21" t="s">
        <v>229</v>
      </c>
      <c r="G22" s="21" t="s">
        <v>230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219</v>
      </c>
      <c r="C23" s="21" t="s">
        <v>220</v>
      </c>
      <c r="D23" s="21" t="s">
        <v>113</v>
      </c>
      <c r="E23" s="21" t="s">
        <v>112</v>
      </c>
      <c r="F23" s="21" t="s">
        <v>229</v>
      </c>
      <c r="G23" s="21" t="s">
        <v>230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219</v>
      </c>
      <c r="C24" s="21" t="s">
        <v>220</v>
      </c>
      <c r="D24" s="21" t="s">
        <v>122</v>
      </c>
      <c r="E24" s="21" t="s">
        <v>123</v>
      </c>
      <c r="F24" s="21" t="s">
        <v>229</v>
      </c>
      <c r="G24" s="21" t="s">
        <v>230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219</v>
      </c>
      <c r="C25" s="21" t="s">
        <v>220</v>
      </c>
      <c r="D25" s="21" t="s">
        <v>122</v>
      </c>
      <c r="E25" s="21" t="s">
        <v>123</v>
      </c>
      <c r="F25" s="21" t="s">
        <v>229</v>
      </c>
      <c r="G25" s="21" t="s">
        <v>230</v>
      </c>
      <c r="H25" s="23">
        <v>6840</v>
      </c>
      <c r="I25" s="23">
        <v>6840</v>
      </c>
      <c r="J25" s="23"/>
      <c r="K25" s="23"/>
      <c r="L25" s="23">
        <v>6840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219</v>
      </c>
      <c r="C26" s="21" t="s">
        <v>220</v>
      </c>
      <c r="D26" s="21" t="s">
        <v>122</v>
      </c>
      <c r="E26" s="21" t="s">
        <v>123</v>
      </c>
      <c r="F26" s="21" t="s">
        <v>229</v>
      </c>
      <c r="G26" s="21" t="s">
        <v>230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219</v>
      </c>
      <c r="C27" s="21" t="s">
        <v>220</v>
      </c>
      <c r="D27" s="21" t="s">
        <v>113</v>
      </c>
      <c r="E27" s="21" t="s">
        <v>112</v>
      </c>
      <c r="F27" s="21" t="s">
        <v>229</v>
      </c>
      <c r="G27" s="21" t="s">
        <v>230</v>
      </c>
      <c r="H27" s="23">
        <v>2279.84</v>
      </c>
      <c r="I27" s="23">
        <v>2279.84</v>
      </c>
      <c r="J27" s="23"/>
      <c r="K27" s="23"/>
      <c r="L27" s="23">
        <v>2279.84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219</v>
      </c>
      <c r="C28" s="21" t="s">
        <v>220</v>
      </c>
      <c r="D28" s="21" t="s">
        <v>122</v>
      </c>
      <c r="E28" s="21" t="s">
        <v>123</v>
      </c>
      <c r="F28" s="21" t="s">
        <v>229</v>
      </c>
      <c r="G28" s="21" t="s">
        <v>230</v>
      </c>
      <c r="H28" s="23">
        <v>9576</v>
      </c>
      <c r="I28" s="23">
        <v>9576</v>
      </c>
      <c r="J28" s="23"/>
      <c r="K28" s="23"/>
      <c r="L28" s="23">
        <v>9576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219</v>
      </c>
      <c r="C29" s="21" t="s">
        <v>220</v>
      </c>
      <c r="D29" s="21" t="s">
        <v>122</v>
      </c>
      <c r="E29" s="21" t="s">
        <v>123</v>
      </c>
      <c r="F29" s="21" t="s">
        <v>229</v>
      </c>
      <c r="G29" s="21" t="s">
        <v>230</v>
      </c>
      <c r="H29" s="23">
        <v>10614.05</v>
      </c>
      <c r="I29" s="23">
        <v>10614.05</v>
      </c>
      <c r="J29" s="23"/>
      <c r="K29" s="23"/>
      <c r="L29" s="23">
        <v>10614.05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231</v>
      </c>
      <c r="C30" s="21" t="s">
        <v>129</v>
      </c>
      <c r="D30" s="21" t="s">
        <v>128</v>
      </c>
      <c r="E30" s="21" t="s">
        <v>129</v>
      </c>
      <c r="F30" s="21" t="s">
        <v>232</v>
      </c>
      <c r="G30" s="21" t="s">
        <v>129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231</v>
      </c>
      <c r="C31" s="21" t="s">
        <v>129</v>
      </c>
      <c r="D31" s="21" t="s">
        <v>128</v>
      </c>
      <c r="E31" s="21" t="s">
        <v>129</v>
      </c>
      <c r="F31" s="21" t="s">
        <v>232</v>
      </c>
      <c r="G31" s="21" t="s">
        <v>129</v>
      </c>
      <c r="H31" s="23">
        <v>636842.88</v>
      </c>
      <c r="I31" s="23">
        <v>636842.88</v>
      </c>
      <c r="J31" s="23"/>
      <c r="K31" s="23"/>
      <c r="L31" s="23">
        <v>636842.88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233</v>
      </c>
      <c r="C32" s="21" t="s">
        <v>234</v>
      </c>
      <c r="D32" s="21" t="s">
        <v>94</v>
      </c>
      <c r="E32" s="21" t="s">
        <v>95</v>
      </c>
      <c r="F32" s="21" t="s">
        <v>235</v>
      </c>
      <c r="G32" s="21" t="s">
        <v>236</v>
      </c>
      <c r="H32" s="23">
        <v>5000</v>
      </c>
      <c r="I32" s="23">
        <v>5000</v>
      </c>
      <c r="J32" s="23"/>
      <c r="K32" s="23"/>
      <c r="L32" s="23">
        <v>5000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237</v>
      </c>
      <c r="C33" s="21" t="s">
        <v>238</v>
      </c>
      <c r="D33" s="21" t="s">
        <v>88</v>
      </c>
      <c r="E33" s="21" t="s">
        <v>89</v>
      </c>
      <c r="F33" s="21" t="s">
        <v>235</v>
      </c>
      <c r="G33" s="21" t="s">
        <v>236</v>
      </c>
      <c r="H33" s="23">
        <v>152000</v>
      </c>
      <c r="I33" s="23">
        <v>152000</v>
      </c>
      <c r="J33" s="23"/>
      <c r="K33" s="23"/>
      <c r="L33" s="23">
        <v>152000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237</v>
      </c>
      <c r="C34" s="21" t="s">
        <v>238</v>
      </c>
      <c r="D34" s="21" t="s">
        <v>88</v>
      </c>
      <c r="E34" s="21" t="s">
        <v>89</v>
      </c>
      <c r="F34" s="21" t="s">
        <v>239</v>
      </c>
      <c r="G34" s="21" t="s">
        <v>240</v>
      </c>
      <c r="H34" s="23">
        <v>48000</v>
      </c>
      <c r="I34" s="23">
        <v>48000</v>
      </c>
      <c r="J34" s="23"/>
      <c r="K34" s="23"/>
      <c r="L34" s="23">
        <v>48000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237</v>
      </c>
      <c r="C35" s="21" t="s">
        <v>238</v>
      </c>
      <c r="D35" s="21" t="s">
        <v>88</v>
      </c>
      <c r="E35" s="21" t="s">
        <v>89</v>
      </c>
      <c r="F35" s="21" t="s">
        <v>241</v>
      </c>
      <c r="G35" s="21" t="s">
        <v>242</v>
      </c>
      <c r="H35" s="23">
        <v>10000</v>
      </c>
      <c r="I35" s="23">
        <v>10000</v>
      </c>
      <c r="J35" s="23"/>
      <c r="K35" s="23"/>
      <c r="L35" s="23">
        <v>10000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243</v>
      </c>
      <c r="C36" s="21" t="s">
        <v>244</v>
      </c>
      <c r="D36" s="21" t="s">
        <v>88</v>
      </c>
      <c r="E36" s="21" t="s">
        <v>89</v>
      </c>
      <c r="F36" s="21" t="s">
        <v>245</v>
      </c>
      <c r="G36" s="21" t="s">
        <v>244</v>
      </c>
      <c r="H36" s="23">
        <v>41833.44</v>
      </c>
      <c r="I36" s="23">
        <v>41833.44</v>
      </c>
      <c r="J36" s="23"/>
      <c r="K36" s="23"/>
      <c r="L36" s="23">
        <v>41833.44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246</v>
      </c>
      <c r="C37" s="21" t="s">
        <v>247</v>
      </c>
      <c r="D37" s="21" t="s">
        <v>88</v>
      </c>
      <c r="E37" s="21" t="s">
        <v>89</v>
      </c>
      <c r="F37" s="21" t="s">
        <v>248</v>
      </c>
      <c r="G37" s="21" t="s">
        <v>247</v>
      </c>
      <c r="H37" s="23">
        <v>31375.08</v>
      </c>
      <c r="I37" s="23">
        <v>31375.08</v>
      </c>
      <c r="J37" s="23"/>
      <c r="K37" s="23"/>
      <c r="L37" s="23">
        <v>31375.08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246</v>
      </c>
      <c r="C38" s="21" t="s">
        <v>247</v>
      </c>
      <c r="D38" s="21" t="s">
        <v>103</v>
      </c>
      <c r="E38" s="21" t="s">
        <v>104</v>
      </c>
      <c r="F38" s="21" t="s">
        <v>248</v>
      </c>
      <c r="G38" s="21" t="s">
        <v>247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246</v>
      </c>
      <c r="C39" s="21" t="s">
        <v>247</v>
      </c>
      <c r="D39" s="21" t="s">
        <v>88</v>
      </c>
      <c r="E39" s="21" t="s">
        <v>89</v>
      </c>
      <c r="F39" s="21" t="s">
        <v>248</v>
      </c>
      <c r="G39" s="21" t="s">
        <v>247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246</v>
      </c>
      <c r="C40" s="21" t="s">
        <v>247</v>
      </c>
      <c r="D40" s="21" t="s">
        <v>103</v>
      </c>
      <c r="E40" s="21" t="s">
        <v>104</v>
      </c>
      <c r="F40" s="21" t="s">
        <v>248</v>
      </c>
      <c r="G40" s="21" t="s">
        <v>247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249</v>
      </c>
      <c r="C41" s="21" t="s">
        <v>250</v>
      </c>
      <c r="D41" s="21" t="s">
        <v>88</v>
      </c>
      <c r="E41" s="21" t="s">
        <v>89</v>
      </c>
      <c r="F41" s="21" t="s">
        <v>251</v>
      </c>
      <c r="G41" s="21" t="s">
        <v>250</v>
      </c>
      <c r="H41" s="23">
        <v>75000</v>
      </c>
      <c r="I41" s="23">
        <v>75000</v>
      </c>
      <c r="J41" s="23"/>
      <c r="K41" s="23"/>
      <c r="L41" s="23">
        <v>75000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252</v>
      </c>
      <c r="C42" s="21" t="s">
        <v>253</v>
      </c>
      <c r="D42" s="21" t="s">
        <v>88</v>
      </c>
      <c r="E42" s="21" t="s">
        <v>89</v>
      </c>
      <c r="F42" s="21" t="s">
        <v>241</v>
      </c>
      <c r="G42" s="21" t="s">
        <v>242</v>
      </c>
      <c r="H42" s="23">
        <v>423000</v>
      </c>
      <c r="I42" s="23">
        <v>423000</v>
      </c>
      <c r="J42" s="23"/>
      <c r="K42" s="23"/>
      <c r="L42" s="23">
        <v>423000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1" t="s">
        <v>254</v>
      </c>
      <c r="C43" s="21" t="s">
        <v>255</v>
      </c>
      <c r="D43" s="21" t="s">
        <v>103</v>
      </c>
      <c r="E43" s="21" t="s">
        <v>104</v>
      </c>
      <c r="F43" s="21" t="s">
        <v>256</v>
      </c>
      <c r="G43" s="21" t="s">
        <v>255</v>
      </c>
      <c r="H43" s="23">
        <v>346800</v>
      </c>
      <c r="I43" s="23">
        <v>346800</v>
      </c>
      <c r="J43" s="23"/>
      <c r="K43" s="23"/>
      <c r="L43" s="23">
        <v>346800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4"/>
      <c r="B44" s="21" t="s">
        <v>257</v>
      </c>
      <c r="C44" s="21" t="s">
        <v>258</v>
      </c>
      <c r="D44" s="21" t="s">
        <v>88</v>
      </c>
      <c r="E44" s="21" t="s">
        <v>89</v>
      </c>
      <c r="F44" s="21" t="s">
        <v>259</v>
      </c>
      <c r="G44" s="21" t="s">
        <v>260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4"/>
      <c r="B45" s="21" t="s">
        <v>257</v>
      </c>
      <c r="C45" s="21" t="s">
        <v>258</v>
      </c>
      <c r="D45" s="21" t="s">
        <v>103</v>
      </c>
      <c r="E45" s="21" t="s">
        <v>104</v>
      </c>
      <c r="F45" s="21" t="s">
        <v>259</v>
      </c>
      <c r="G45" s="21" t="s">
        <v>260</v>
      </c>
      <c r="H45" s="23">
        <v>777399.72</v>
      </c>
      <c r="I45" s="23">
        <v>777399.72</v>
      </c>
      <c r="J45" s="23"/>
      <c r="K45" s="23"/>
      <c r="L45" s="23">
        <v>777399.72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4"/>
      <c r="B46" s="21" t="s">
        <v>261</v>
      </c>
      <c r="C46" s="21" t="s">
        <v>262</v>
      </c>
      <c r="D46" s="21" t="s">
        <v>109</v>
      </c>
      <c r="E46" s="21" t="s">
        <v>110</v>
      </c>
      <c r="F46" s="21" t="s">
        <v>263</v>
      </c>
      <c r="G46" s="21" t="s">
        <v>264</v>
      </c>
      <c r="H46" s="23">
        <v>20347.2</v>
      </c>
      <c r="I46" s="23">
        <v>20347.2</v>
      </c>
      <c r="J46" s="23"/>
      <c r="K46" s="23"/>
      <c r="L46" s="23">
        <v>20347.2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4"/>
      <c r="B47" s="21" t="s">
        <v>219</v>
      </c>
      <c r="C47" s="21" t="s">
        <v>220</v>
      </c>
      <c r="D47" s="21" t="s">
        <v>118</v>
      </c>
      <c r="E47" s="21" t="s">
        <v>119</v>
      </c>
      <c r="F47" s="21" t="s">
        <v>265</v>
      </c>
      <c r="G47" s="21" t="s">
        <v>266</v>
      </c>
      <c r="H47" s="23">
        <v>80000</v>
      </c>
      <c r="I47" s="23">
        <v>80000</v>
      </c>
      <c r="J47" s="23"/>
      <c r="K47" s="23"/>
      <c r="L47" s="23">
        <v>80000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24"/>
      <c r="B48" s="21" t="s">
        <v>219</v>
      </c>
      <c r="C48" s="21" t="s">
        <v>220</v>
      </c>
      <c r="D48" s="21" t="s">
        <v>223</v>
      </c>
      <c r="E48" s="21" t="s">
        <v>224</v>
      </c>
      <c r="F48" s="21" t="s">
        <v>265</v>
      </c>
      <c r="G48" s="21" t="s">
        <v>266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34" t="s">
        <v>130</v>
      </c>
      <c r="B49" s="136"/>
      <c r="C49" s="136"/>
      <c r="D49" s="136"/>
      <c r="E49" s="136"/>
      <c r="F49" s="136"/>
      <c r="G49" s="137"/>
      <c r="H49" s="23">
        <v>9735330.6</v>
      </c>
      <c r="I49" s="23">
        <v>9735330.6</v>
      </c>
      <c r="J49" s="23"/>
      <c r="K49" s="23"/>
      <c r="L49" s="23">
        <v>9735330.6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</sheetData>
  <mergeCells count="30">
    <mergeCell ref="A2:W2"/>
    <mergeCell ref="A3:G3"/>
    <mergeCell ref="H4:W4"/>
    <mergeCell ref="I5:M5"/>
    <mergeCell ref="N5:P5"/>
    <mergeCell ref="R5:W5"/>
    <mergeCell ref="A49:G49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74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267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"单位名称："&amp;"中国人民政治协商会议临沧市临翔区委员会"</f>
        <v>单位名称：中国人民政治协商会议临沧市临翔区委员会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179</v>
      </c>
    </row>
    <row r="4" ht="18.75" customHeight="1" spans="1:23">
      <c r="A4" s="10" t="s">
        <v>268</v>
      </c>
      <c r="B4" s="11" t="s">
        <v>193</v>
      </c>
      <c r="C4" s="10" t="s">
        <v>194</v>
      </c>
      <c r="D4" s="10" t="s">
        <v>269</v>
      </c>
      <c r="E4" s="11" t="s">
        <v>195</v>
      </c>
      <c r="F4" s="11" t="s">
        <v>196</v>
      </c>
      <c r="G4" s="11" t="s">
        <v>270</v>
      </c>
      <c r="H4" s="11" t="s">
        <v>271</v>
      </c>
      <c r="I4" s="30" t="s">
        <v>56</v>
      </c>
      <c r="J4" s="12" t="s">
        <v>272</v>
      </c>
      <c r="K4" s="13"/>
      <c r="L4" s="13"/>
      <c r="M4" s="14"/>
      <c r="N4" s="12" t="s">
        <v>201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5" t="s">
        <v>59</v>
      </c>
      <c r="K5" s="126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207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7" t="s">
        <v>58</v>
      </c>
      <c r="K6" s="99"/>
      <c r="L6" s="31"/>
      <c r="M6" s="31"/>
      <c r="N6" s="31"/>
      <c r="O6" s="31"/>
      <c r="P6" s="31"/>
      <c r="Q6" s="31"/>
      <c r="R6" s="31"/>
      <c r="S6" s="128"/>
      <c r="T6" s="128"/>
      <c r="U6" s="128"/>
      <c r="V6" s="128"/>
      <c r="W6" s="128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273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3">
        <v>1</v>
      </c>
      <c r="B8" s="123">
        <v>2</v>
      </c>
      <c r="C8" s="123">
        <v>3</v>
      </c>
      <c r="D8" s="123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  <c r="T8" s="123">
        <v>20</v>
      </c>
      <c r="U8" s="123">
        <v>21</v>
      </c>
      <c r="V8" s="123">
        <v>22</v>
      </c>
      <c r="W8" s="123">
        <v>23</v>
      </c>
    </row>
    <row r="9" ht="18.75" customHeight="1" spans="1:23">
      <c r="A9" s="21"/>
      <c r="B9" s="21"/>
      <c r="C9" s="21" t="s">
        <v>274</v>
      </c>
      <c r="D9" s="21"/>
      <c r="E9" s="21"/>
      <c r="F9" s="21"/>
      <c r="G9" s="21"/>
      <c r="H9" s="21"/>
      <c r="I9" s="23">
        <v>5000</v>
      </c>
      <c r="J9" s="23">
        <v>5000</v>
      </c>
      <c r="K9" s="23">
        <v>5000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4" t="s">
        <v>275</v>
      </c>
      <c r="B10" s="124" t="s">
        <v>276</v>
      </c>
      <c r="C10" s="21" t="s">
        <v>274</v>
      </c>
      <c r="D10" s="124" t="s">
        <v>71</v>
      </c>
      <c r="E10" s="124" t="s">
        <v>94</v>
      </c>
      <c r="F10" s="124" t="s">
        <v>95</v>
      </c>
      <c r="G10" s="124" t="s">
        <v>235</v>
      </c>
      <c r="H10" s="124" t="s">
        <v>236</v>
      </c>
      <c r="I10" s="23">
        <v>5000</v>
      </c>
      <c r="J10" s="23">
        <v>5000</v>
      </c>
      <c r="K10" s="23">
        <v>5000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277</v>
      </c>
      <c r="D11" s="24"/>
      <c r="E11" s="24"/>
      <c r="F11" s="24"/>
      <c r="G11" s="24"/>
      <c r="H11" s="24"/>
      <c r="I11" s="23">
        <v>20000</v>
      </c>
      <c r="J11" s="23">
        <v>20000</v>
      </c>
      <c r="K11" s="23">
        <v>20000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4" t="s">
        <v>275</v>
      </c>
      <c r="B12" s="124" t="s">
        <v>278</v>
      </c>
      <c r="C12" s="21" t="s">
        <v>277</v>
      </c>
      <c r="D12" s="124" t="s">
        <v>71</v>
      </c>
      <c r="E12" s="124" t="s">
        <v>94</v>
      </c>
      <c r="F12" s="124" t="s">
        <v>95</v>
      </c>
      <c r="G12" s="124" t="s">
        <v>279</v>
      </c>
      <c r="H12" s="124" t="s">
        <v>280</v>
      </c>
      <c r="I12" s="23">
        <v>20000</v>
      </c>
      <c r="J12" s="23">
        <v>20000</v>
      </c>
      <c r="K12" s="23">
        <v>20000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1" t="s">
        <v>281</v>
      </c>
      <c r="D13" s="24"/>
      <c r="E13" s="24"/>
      <c r="F13" s="24"/>
      <c r="G13" s="24"/>
      <c r="H13" s="24"/>
      <c r="I13" s="23">
        <v>250000</v>
      </c>
      <c r="J13" s="23">
        <v>250000</v>
      </c>
      <c r="K13" s="23">
        <v>250000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4" t="s">
        <v>275</v>
      </c>
      <c r="B14" s="124" t="s">
        <v>282</v>
      </c>
      <c r="C14" s="21" t="s">
        <v>281</v>
      </c>
      <c r="D14" s="124" t="s">
        <v>71</v>
      </c>
      <c r="E14" s="124" t="s">
        <v>94</v>
      </c>
      <c r="F14" s="124" t="s">
        <v>95</v>
      </c>
      <c r="G14" s="124" t="s">
        <v>283</v>
      </c>
      <c r="H14" s="124" t="s">
        <v>284</v>
      </c>
      <c r="I14" s="23">
        <v>250000</v>
      </c>
      <c r="J14" s="23">
        <v>250000</v>
      </c>
      <c r="K14" s="23">
        <v>250000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4"/>
      <c r="C15" s="21" t="s">
        <v>285</v>
      </c>
      <c r="D15" s="24"/>
      <c r="E15" s="24"/>
      <c r="F15" s="24"/>
      <c r="G15" s="24"/>
      <c r="H15" s="24"/>
      <c r="I15" s="23">
        <v>30000</v>
      </c>
      <c r="J15" s="23">
        <v>30000</v>
      </c>
      <c r="K15" s="23">
        <v>30000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4" t="s">
        <v>275</v>
      </c>
      <c r="B16" s="124" t="s">
        <v>286</v>
      </c>
      <c r="C16" s="21" t="s">
        <v>285</v>
      </c>
      <c r="D16" s="124" t="s">
        <v>71</v>
      </c>
      <c r="E16" s="124" t="s">
        <v>94</v>
      </c>
      <c r="F16" s="124" t="s">
        <v>95</v>
      </c>
      <c r="G16" s="124" t="s">
        <v>287</v>
      </c>
      <c r="H16" s="124" t="s">
        <v>288</v>
      </c>
      <c r="I16" s="23">
        <v>30000</v>
      </c>
      <c r="J16" s="23">
        <v>30000</v>
      </c>
      <c r="K16" s="23">
        <v>30000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4"/>
      <c r="C17" s="21" t="s">
        <v>289</v>
      </c>
      <c r="D17" s="24"/>
      <c r="E17" s="24"/>
      <c r="F17" s="24"/>
      <c r="G17" s="24"/>
      <c r="H17" s="24"/>
      <c r="I17" s="23">
        <v>30000</v>
      </c>
      <c r="J17" s="23">
        <v>30000</v>
      </c>
      <c r="K17" s="23">
        <v>30000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4" t="s">
        <v>275</v>
      </c>
      <c r="B18" s="124" t="s">
        <v>290</v>
      </c>
      <c r="C18" s="21" t="s">
        <v>289</v>
      </c>
      <c r="D18" s="124" t="s">
        <v>71</v>
      </c>
      <c r="E18" s="124" t="s">
        <v>94</v>
      </c>
      <c r="F18" s="124" t="s">
        <v>95</v>
      </c>
      <c r="G18" s="124" t="s">
        <v>235</v>
      </c>
      <c r="H18" s="124" t="s">
        <v>236</v>
      </c>
      <c r="I18" s="23">
        <v>10000</v>
      </c>
      <c r="J18" s="23">
        <v>10000</v>
      </c>
      <c r="K18" s="23">
        <v>10000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4" t="s">
        <v>275</v>
      </c>
      <c r="B19" s="124" t="s">
        <v>290</v>
      </c>
      <c r="C19" s="21" t="s">
        <v>289</v>
      </c>
      <c r="D19" s="124" t="s">
        <v>71</v>
      </c>
      <c r="E19" s="124" t="s">
        <v>94</v>
      </c>
      <c r="F19" s="124" t="s">
        <v>95</v>
      </c>
      <c r="G19" s="124" t="s">
        <v>239</v>
      </c>
      <c r="H19" s="124" t="s">
        <v>240</v>
      </c>
      <c r="I19" s="23">
        <v>20000</v>
      </c>
      <c r="J19" s="23">
        <v>20000</v>
      </c>
      <c r="K19" s="23">
        <v>20000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4"/>
      <c r="B20" s="24"/>
      <c r="C20" s="21" t="s">
        <v>291</v>
      </c>
      <c r="D20" s="24"/>
      <c r="E20" s="24"/>
      <c r="F20" s="24"/>
      <c r="G20" s="24"/>
      <c r="H20" s="24"/>
      <c r="I20" s="23">
        <v>50000</v>
      </c>
      <c r="J20" s="23">
        <v>50000</v>
      </c>
      <c r="K20" s="23">
        <v>50000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4" t="s">
        <v>275</v>
      </c>
      <c r="B21" s="124" t="s">
        <v>292</v>
      </c>
      <c r="C21" s="21" t="s">
        <v>291</v>
      </c>
      <c r="D21" s="124" t="s">
        <v>71</v>
      </c>
      <c r="E21" s="124" t="s">
        <v>94</v>
      </c>
      <c r="F21" s="124" t="s">
        <v>95</v>
      </c>
      <c r="G21" s="124" t="s">
        <v>235</v>
      </c>
      <c r="H21" s="124" t="s">
        <v>236</v>
      </c>
      <c r="I21" s="23">
        <v>10000</v>
      </c>
      <c r="J21" s="23">
        <v>10000</v>
      </c>
      <c r="K21" s="23">
        <v>10000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4" t="s">
        <v>275</v>
      </c>
      <c r="B22" s="124" t="s">
        <v>292</v>
      </c>
      <c r="C22" s="21" t="s">
        <v>291</v>
      </c>
      <c r="D22" s="124" t="s">
        <v>71</v>
      </c>
      <c r="E22" s="124" t="s">
        <v>94</v>
      </c>
      <c r="F22" s="124" t="s">
        <v>95</v>
      </c>
      <c r="G22" s="124" t="s">
        <v>293</v>
      </c>
      <c r="H22" s="124" t="s">
        <v>294</v>
      </c>
      <c r="I22" s="23">
        <v>5000</v>
      </c>
      <c r="J22" s="23">
        <v>5000</v>
      </c>
      <c r="K22" s="23">
        <v>5000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4" t="s">
        <v>275</v>
      </c>
      <c r="B23" s="124" t="s">
        <v>292</v>
      </c>
      <c r="C23" s="21" t="s">
        <v>291</v>
      </c>
      <c r="D23" s="124" t="s">
        <v>71</v>
      </c>
      <c r="E23" s="124" t="s">
        <v>94</v>
      </c>
      <c r="F23" s="124" t="s">
        <v>95</v>
      </c>
      <c r="G23" s="124" t="s">
        <v>295</v>
      </c>
      <c r="H23" s="124" t="s">
        <v>184</v>
      </c>
      <c r="I23" s="23">
        <v>30000</v>
      </c>
      <c r="J23" s="23">
        <v>30000</v>
      </c>
      <c r="K23" s="23">
        <v>30000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4" t="s">
        <v>275</v>
      </c>
      <c r="B24" s="124" t="s">
        <v>292</v>
      </c>
      <c r="C24" s="21" t="s">
        <v>291</v>
      </c>
      <c r="D24" s="124" t="s">
        <v>71</v>
      </c>
      <c r="E24" s="124" t="s">
        <v>94</v>
      </c>
      <c r="F24" s="124" t="s">
        <v>95</v>
      </c>
      <c r="G24" s="124" t="s">
        <v>241</v>
      </c>
      <c r="H24" s="124" t="s">
        <v>242</v>
      </c>
      <c r="I24" s="23">
        <v>5000</v>
      </c>
      <c r="J24" s="23">
        <v>5000</v>
      </c>
      <c r="K24" s="23">
        <v>5000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4"/>
      <c r="C25" s="21" t="s">
        <v>296</v>
      </c>
      <c r="D25" s="24"/>
      <c r="E25" s="24"/>
      <c r="F25" s="24"/>
      <c r="G25" s="24"/>
      <c r="H25" s="24"/>
      <c r="I25" s="23">
        <v>60000</v>
      </c>
      <c r="J25" s="23">
        <v>60000</v>
      </c>
      <c r="K25" s="23">
        <v>60000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4" t="s">
        <v>275</v>
      </c>
      <c r="B26" s="124" t="s">
        <v>297</v>
      </c>
      <c r="C26" s="21" t="s">
        <v>296</v>
      </c>
      <c r="D26" s="124" t="s">
        <v>71</v>
      </c>
      <c r="E26" s="124" t="s">
        <v>94</v>
      </c>
      <c r="F26" s="124" t="s">
        <v>95</v>
      </c>
      <c r="G26" s="124" t="s">
        <v>235</v>
      </c>
      <c r="H26" s="124" t="s">
        <v>236</v>
      </c>
      <c r="I26" s="23">
        <v>10000</v>
      </c>
      <c r="J26" s="23">
        <v>10000</v>
      </c>
      <c r="K26" s="23">
        <v>10000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4" t="s">
        <v>275</v>
      </c>
      <c r="B27" s="124" t="s">
        <v>297</v>
      </c>
      <c r="C27" s="21" t="s">
        <v>296</v>
      </c>
      <c r="D27" s="124" t="s">
        <v>71</v>
      </c>
      <c r="E27" s="124" t="s">
        <v>94</v>
      </c>
      <c r="F27" s="124" t="s">
        <v>95</v>
      </c>
      <c r="G27" s="124" t="s">
        <v>298</v>
      </c>
      <c r="H27" s="124" t="s">
        <v>299</v>
      </c>
      <c r="I27" s="23">
        <v>40000</v>
      </c>
      <c r="J27" s="23">
        <v>40000</v>
      </c>
      <c r="K27" s="23">
        <v>40000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4" t="s">
        <v>275</v>
      </c>
      <c r="B28" s="124" t="s">
        <v>297</v>
      </c>
      <c r="C28" s="21" t="s">
        <v>296</v>
      </c>
      <c r="D28" s="124" t="s">
        <v>71</v>
      </c>
      <c r="E28" s="124" t="s">
        <v>94</v>
      </c>
      <c r="F28" s="124" t="s">
        <v>95</v>
      </c>
      <c r="G28" s="124" t="s">
        <v>300</v>
      </c>
      <c r="H28" s="124" t="s">
        <v>301</v>
      </c>
      <c r="I28" s="23">
        <v>10000</v>
      </c>
      <c r="J28" s="23">
        <v>10000</v>
      </c>
      <c r="K28" s="23">
        <v>10000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4"/>
      <c r="C29" s="21" t="s">
        <v>302</v>
      </c>
      <c r="D29" s="24"/>
      <c r="E29" s="24"/>
      <c r="F29" s="24"/>
      <c r="G29" s="24"/>
      <c r="H29" s="24"/>
      <c r="I29" s="23">
        <v>10000</v>
      </c>
      <c r="J29" s="23">
        <v>10000</v>
      </c>
      <c r="K29" s="23">
        <v>10000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24" t="s">
        <v>275</v>
      </c>
      <c r="B30" s="124" t="s">
        <v>303</v>
      </c>
      <c r="C30" s="21" t="s">
        <v>302</v>
      </c>
      <c r="D30" s="124" t="s">
        <v>71</v>
      </c>
      <c r="E30" s="124" t="s">
        <v>94</v>
      </c>
      <c r="F30" s="124" t="s">
        <v>95</v>
      </c>
      <c r="G30" s="124" t="s">
        <v>293</v>
      </c>
      <c r="H30" s="124" t="s">
        <v>294</v>
      </c>
      <c r="I30" s="23">
        <v>4000</v>
      </c>
      <c r="J30" s="23">
        <v>4000</v>
      </c>
      <c r="K30" s="23">
        <v>4000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24" t="s">
        <v>275</v>
      </c>
      <c r="B31" s="124" t="s">
        <v>303</v>
      </c>
      <c r="C31" s="21" t="s">
        <v>302</v>
      </c>
      <c r="D31" s="124" t="s">
        <v>71</v>
      </c>
      <c r="E31" s="124" t="s">
        <v>94</v>
      </c>
      <c r="F31" s="124" t="s">
        <v>95</v>
      </c>
      <c r="G31" s="124" t="s">
        <v>241</v>
      </c>
      <c r="H31" s="124" t="s">
        <v>242</v>
      </c>
      <c r="I31" s="23">
        <v>6000</v>
      </c>
      <c r="J31" s="23">
        <v>6000</v>
      </c>
      <c r="K31" s="23">
        <v>6000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4"/>
      <c r="B32" s="24"/>
      <c r="C32" s="21" t="s">
        <v>304</v>
      </c>
      <c r="D32" s="24"/>
      <c r="E32" s="24"/>
      <c r="F32" s="24"/>
      <c r="G32" s="24"/>
      <c r="H32" s="24"/>
      <c r="I32" s="23">
        <v>10000</v>
      </c>
      <c r="J32" s="23">
        <v>10000</v>
      </c>
      <c r="K32" s="23">
        <v>10000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24" t="s">
        <v>275</v>
      </c>
      <c r="B33" s="124" t="s">
        <v>305</v>
      </c>
      <c r="C33" s="21" t="s">
        <v>304</v>
      </c>
      <c r="D33" s="124" t="s">
        <v>71</v>
      </c>
      <c r="E33" s="124" t="s">
        <v>94</v>
      </c>
      <c r="F33" s="124" t="s">
        <v>95</v>
      </c>
      <c r="G33" s="124" t="s">
        <v>235</v>
      </c>
      <c r="H33" s="124" t="s">
        <v>236</v>
      </c>
      <c r="I33" s="23">
        <v>4000</v>
      </c>
      <c r="J33" s="23">
        <v>4000</v>
      </c>
      <c r="K33" s="23">
        <v>4000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24" t="s">
        <v>275</v>
      </c>
      <c r="B34" s="124" t="s">
        <v>305</v>
      </c>
      <c r="C34" s="21" t="s">
        <v>304</v>
      </c>
      <c r="D34" s="124" t="s">
        <v>71</v>
      </c>
      <c r="E34" s="124" t="s">
        <v>94</v>
      </c>
      <c r="F34" s="124" t="s">
        <v>95</v>
      </c>
      <c r="G34" s="124" t="s">
        <v>293</v>
      </c>
      <c r="H34" s="124" t="s">
        <v>294</v>
      </c>
      <c r="I34" s="23">
        <v>3000</v>
      </c>
      <c r="J34" s="23">
        <v>3000</v>
      </c>
      <c r="K34" s="23">
        <v>3000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24" t="s">
        <v>275</v>
      </c>
      <c r="B35" s="124" t="s">
        <v>305</v>
      </c>
      <c r="C35" s="21" t="s">
        <v>304</v>
      </c>
      <c r="D35" s="124" t="s">
        <v>71</v>
      </c>
      <c r="E35" s="124" t="s">
        <v>94</v>
      </c>
      <c r="F35" s="124" t="s">
        <v>95</v>
      </c>
      <c r="G35" s="124" t="s">
        <v>241</v>
      </c>
      <c r="H35" s="124" t="s">
        <v>242</v>
      </c>
      <c r="I35" s="23">
        <v>3000</v>
      </c>
      <c r="J35" s="23">
        <v>3000</v>
      </c>
      <c r="K35" s="23">
        <v>3000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4"/>
      <c r="B36" s="24"/>
      <c r="C36" s="21" t="s">
        <v>306</v>
      </c>
      <c r="D36" s="24"/>
      <c r="E36" s="24"/>
      <c r="F36" s="24"/>
      <c r="G36" s="24"/>
      <c r="H36" s="24"/>
      <c r="I36" s="23">
        <v>5000</v>
      </c>
      <c r="J36" s="23">
        <v>5000</v>
      </c>
      <c r="K36" s="23">
        <v>5000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24" t="s">
        <v>275</v>
      </c>
      <c r="B37" s="124" t="s">
        <v>307</v>
      </c>
      <c r="C37" s="21" t="s">
        <v>306</v>
      </c>
      <c r="D37" s="124" t="s">
        <v>71</v>
      </c>
      <c r="E37" s="124" t="s">
        <v>94</v>
      </c>
      <c r="F37" s="124" t="s">
        <v>95</v>
      </c>
      <c r="G37" s="124" t="s">
        <v>293</v>
      </c>
      <c r="H37" s="124" t="s">
        <v>294</v>
      </c>
      <c r="I37" s="23">
        <v>1000</v>
      </c>
      <c r="J37" s="23">
        <v>1000</v>
      </c>
      <c r="K37" s="23">
        <v>1000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124" t="s">
        <v>275</v>
      </c>
      <c r="B38" s="124" t="s">
        <v>307</v>
      </c>
      <c r="C38" s="21" t="s">
        <v>306</v>
      </c>
      <c r="D38" s="124" t="s">
        <v>71</v>
      </c>
      <c r="E38" s="124" t="s">
        <v>94</v>
      </c>
      <c r="F38" s="124" t="s">
        <v>95</v>
      </c>
      <c r="G38" s="124" t="s">
        <v>308</v>
      </c>
      <c r="H38" s="124" t="s">
        <v>309</v>
      </c>
      <c r="I38" s="23">
        <v>2000</v>
      </c>
      <c r="J38" s="23">
        <v>2000</v>
      </c>
      <c r="K38" s="23">
        <v>2000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24" t="s">
        <v>275</v>
      </c>
      <c r="B39" s="124" t="s">
        <v>307</v>
      </c>
      <c r="C39" s="21" t="s">
        <v>306</v>
      </c>
      <c r="D39" s="124" t="s">
        <v>71</v>
      </c>
      <c r="E39" s="124" t="s">
        <v>94</v>
      </c>
      <c r="F39" s="124" t="s">
        <v>95</v>
      </c>
      <c r="G39" s="124" t="s">
        <v>241</v>
      </c>
      <c r="H39" s="124" t="s">
        <v>242</v>
      </c>
      <c r="I39" s="23">
        <v>2000</v>
      </c>
      <c r="J39" s="23">
        <v>2000</v>
      </c>
      <c r="K39" s="23">
        <v>2000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4"/>
      <c r="B40" s="24"/>
      <c r="C40" s="21" t="s">
        <v>310</v>
      </c>
      <c r="D40" s="24"/>
      <c r="E40" s="24"/>
      <c r="F40" s="24"/>
      <c r="G40" s="24"/>
      <c r="H40" s="24"/>
      <c r="I40" s="23">
        <v>80000</v>
      </c>
      <c r="J40" s="23">
        <v>80000</v>
      </c>
      <c r="K40" s="23">
        <v>80000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124" t="s">
        <v>275</v>
      </c>
      <c r="B41" s="124" t="s">
        <v>311</v>
      </c>
      <c r="C41" s="21" t="s">
        <v>310</v>
      </c>
      <c r="D41" s="124" t="s">
        <v>71</v>
      </c>
      <c r="E41" s="124" t="s">
        <v>94</v>
      </c>
      <c r="F41" s="124" t="s">
        <v>95</v>
      </c>
      <c r="G41" s="124" t="s">
        <v>235</v>
      </c>
      <c r="H41" s="124" t="s">
        <v>236</v>
      </c>
      <c r="I41" s="23">
        <v>33000</v>
      </c>
      <c r="J41" s="23">
        <v>33000</v>
      </c>
      <c r="K41" s="23">
        <v>33000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124" t="s">
        <v>275</v>
      </c>
      <c r="B42" s="124" t="s">
        <v>311</v>
      </c>
      <c r="C42" s="21" t="s">
        <v>310</v>
      </c>
      <c r="D42" s="124" t="s">
        <v>71</v>
      </c>
      <c r="E42" s="124" t="s">
        <v>94</v>
      </c>
      <c r="F42" s="124" t="s">
        <v>95</v>
      </c>
      <c r="G42" s="124" t="s">
        <v>312</v>
      </c>
      <c r="H42" s="124" t="s">
        <v>313</v>
      </c>
      <c r="I42" s="23">
        <v>7000</v>
      </c>
      <c r="J42" s="23">
        <v>7000</v>
      </c>
      <c r="K42" s="23">
        <v>7000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124" t="s">
        <v>275</v>
      </c>
      <c r="B43" s="124" t="s">
        <v>311</v>
      </c>
      <c r="C43" s="21" t="s">
        <v>310</v>
      </c>
      <c r="D43" s="124" t="s">
        <v>71</v>
      </c>
      <c r="E43" s="124" t="s">
        <v>94</v>
      </c>
      <c r="F43" s="124" t="s">
        <v>95</v>
      </c>
      <c r="G43" s="124" t="s">
        <v>293</v>
      </c>
      <c r="H43" s="124" t="s">
        <v>294</v>
      </c>
      <c r="I43" s="23">
        <v>10000</v>
      </c>
      <c r="J43" s="23">
        <v>10000</v>
      </c>
      <c r="K43" s="23">
        <v>10000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124" t="s">
        <v>275</v>
      </c>
      <c r="B44" s="124" t="s">
        <v>311</v>
      </c>
      <c r="C44" s="21" t="s">
        <v>310</v>
      </c>
      <c r="D44" s="124" t="s">
        <v>71</v>
      </c>
      <c r="E44" s="124" t="s">
        <v>94</v>
      </c>
      <c r="F44" s="124" t="s">
        <v>95</v>
      </c>
      <c r="G44" s="124" t="s">
        <v>295</v>
      </c>
      <c r="H44" s="124" t="s">
        <v>184</v>
      </c>
      <c r="I44" s="23">
        <v>20000</v>
      </c>
      <c r="J44" s="23">
        <v>20000</v>
      </c>
      <c r="K44" s="23">
        <v>20000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124" t="s">
        <v>275</v>
      </c>
      <c r="B45" s="124" t="s">
        <v>311</v>
      </c>
      <c r="C45" s="21" t="s">
        <v>310</v>
      </c>
      <c r="D45" s="124" t="s">
        <v>71</v>
      </c>
      <c r="E45" s="124" t="s">
        <v>94</v>
      </c>
      <c r="F45" s="124" t="s">
        <v>95</v>
      </c>
      <c r="G45" s="124" t="s">
        <v>241</v>
      </c>
      <c r="H45" s="124" t="s">
        <v>242</v>
      </c>
      <c r="I45" s="23">
        <v>10000</v>
      </c>
      <c r="J45" s="23">
        <v>10000</v>
      </c>
      <c r="K45" s="23">
        <v>10000</v>
      </c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24"/>
      <c r="B46" s="24"/>
      <c r="C46" s="21" t="s">
        <v>314</v>
      </c>
      <c r="D46" s="24"/>
      <c r="E46" s="24"/>
      <c r="F46" s="24"/>
      <c r="G46" s="24"/>
      <c r="H46" s="24"/>
      <c r="I46" s="23">
        <v>5000</v>
      </c>
      <c r="J46" s="23">
        <v>5000</v>
      </c>
      <c r="K46" s="23">
        <v>5000</v>
      </c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124" t="s">
        <v>275</v>
      </c>
      <c r="B47" s="124" t="s">
        <v>315</v>
      </c>
      <c r="C47" s="21" t="s">
        <v>314</v>
      </c>
      <c r="D47" s="124" t="s">
        <v>71</v>
      </c>
      <c r="E47" s="124" t="s">
        <v>92</v>
      </c>
      <c r="F47" s="124" t="s">
        <v>93</v>
      </c>
      <c r="G47" s="124" t="s">
        <v>235</v>
      </c>
      <c r="H47" s="124" t="s">
        <v>236</v>
      </c>
      <c r="I47" s="23">
        <v>5000</v>
      </c>
      <c r="J47" s="23">
        <v>5000</v>
      </c>
      <c r="K47" s="23">
        <v>5000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18.75" customHeight="1" spans="1:23">
      <c r="A48" s="24"/>
      <c r="B48" s="24"/>
      <c r="C48" s="21" t="s">
        <v>316</v>
      </c>
      <c r="D48" s="24"/>
      <c r="E48" s="24"/>
      <c r="F48" s="24"/>
      <c r="G48" s="24"/>
      <c r="H48" s="24"/>
      <c r="I48" s="23">
        <v>60000</v>
      </c>
      <c r="J48" s="23">
        <v>60000</v>
      </c>
      <c r="K48" s="23">
        <v>60000</v>
      </c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18.75" customHeight="1" spans="1:23">
      <c r="A49" s="124" t="s">
        <v>275</v>
      </c>
      <c r="B49" s="124" t="s">
        <v>317</v>
      </c>
      <c r="C49" s="21" t="s">
        <v>316</v>
      </c>
      <c r="D49" s="124" t="s">
        <v>71</v>
      </c>
      <c r="E49" s="124" t="s">
        <v>94</v>
      </c>
      <c r="F49" s="124" t="s">
        <v>95</v>
      </c>
      <c r="G49" s="124" t="s">
        <v>235</v>
      </c>
      <c r="H49" s="124" t="s">
        <v>236</v>
      </c>
      <c r="I49" s="23">
        <v>20000</v>
      </c>
      <c r="J49" s="23">
        <v>20000</v>
      </c>
      <c r="K49" s="23">
        <v>20000</v>
      </c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18.75" customHeight="1" spans="1:23">
      <c r="A50" s="124" t="s">
        <v>275</v>
      </c>
      <c r="B50" s="124" t="s">
        <v>317</v>
      </c>
      <c r="C50" s="21" t="s">
        <v>316</v>
      </c>
      <c r="D50" s="124" t="s">
        <v>71</v>
      </c>
      <c r="E50" s="124" t="s">
        <v>94</v>
      </c>
      <c r="F50" s="124" t="s">
        <v>95</v>
      </c>
      <c r="G50" s="124" t="s">
        <v>293</v>
      </c>
      <c r="H50" s="124" t="s">
        <v>294</v>
      </c>
      <c r="I50" s="23">
        <v>12000</v>
      </c>
      <c r="J50" s="23">
        <v>12000</v>
      </c>
      <c r="K50" s="23">
        <v>12000</v>
      </c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18.75" customHeight="1" spans="1:23">
      <c r="A51" s="124" t="s">
        <v>275</v>
      </c>
      <c r="B51" s="124" t="s">
        <v>317</v>
      </c>
      <c r="C51" s="21" t="s">
        <v>316</v>
      </c>
      <c r="D51" s="124" t="s">
        <v>71</v>
      </c>
      <c r="E51" s="124" t="s">
        <v>94</v>
      </c>
      <c r="F51" s="124" t="s">
        <v>95</v>
      </c>
      <c r="G51" s="124" t="s">
        <v>318</v>
      </c>
      <c r="H51" s="124" t="s">
        <v>319</v>
      </c>
      <c r="I51" s="23">
        <v>10000</v>
      </c>
      <c r="J51" s="23">
        <v>10000</v>
      </c>
      <c r="K51" s="23">
        <v>10000</v>
      </c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18.75" customHeight="1" spans="1:23">
      <c r="A52" s="124" t="s">
        <v>275</v>
      </c>
      <c r="B52" s="124" t="s">
        <v>317</v>
      </c>
      <c r="C52" s="21" t="s">
        <v>316</v>
      </c>
      <c r="D52" s="124" t="s">
        <v>71</v>
      </c>
      <c r="E52" s="124" t="s">
        <v>94</v>
      </c>
      <c r="F52" s="124" t="s">
        <v>95</v>
      </c>
      <c r="G52" s="124" t="s">
        <v>241</v>
      </c>
      <c r="H52" s="124" t="s">
        <v>242</v>
      </c>
      <c r="I52" s="23">
        <v>18000</v>
      </c>
      <c r="J52" s="23">
        <v>18000</v>
      </c>
      <c r="K52" s="23">
        <v>18000</v>
      </c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18.75" customHeight="1" spans="1:23">
      <c r="A53" s="24"/>
      <c r="B53" s="24"/>
      <c r="C53" s="21" t="s">
        <v>320</v>
      </c>
      <c r="D53" s="24"/>
      <c r="E53" s="24"/>
      <c r="F53" s="24"/>
      <c r="G53" s="24"/>
      <c r="H53" s="24"/>
      <c r="I53" s="23">
        <v>10000</v>
      </c>
      <c r="J53" s="23">
        <v>10000</v>
      </c>
      <c r="K53" s="23">
        <v>10000</v>
      </c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18.75" customHeight="1" spans="1:23">
      <c r="A54" s="124" t="s">
        <v>275</v>
      </c>
      <c r="B54" s="124" t="s">
        <v>321</v>
      </c>
      <c r="C54" s="21" t="s">
        <v>320</v>
      </c>
      <c r="D54" s="124" t="s">
        <v>71</v>
      </c>
      <c r="E54" s="124" t="s">
        <v>94</v>
      </c>
      <c r="F54" s="124" t="s">
        <v>95</v>
      </c>
      <c r="G54" s="124" t="s">
        <v>235</v>
      </c>
      <c r="H54" s="124" t="s">
        <v>236</v>
      </c>
      <c r="I54" s="23">
        <v>10000</v>
      </c>
      <c r="J54" s="23">
        <v>10000</v>
      </c>
      <c r="K54" s="23">
        <v>10000</v>
      </c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18.75" customHeight="1" spans="1:23">
      <c r="A55" s="24"/>
      <c r="B55" s="24"/>
      <c r="C55" s="21" t="s">
        <v>322</v>
      </c>
      <c r="D55" s="24"/>
      <c r="E55" s="24"/>
      <c r="F55" s="24"/>
      <c r="G55" s="24"/>
      <c r="H55" s="24"/>
      <c r="I55" s="23">
        <v>340000</v>
      </c>
      <c r="J55" s="23">
        <v>340000</v>
      </c>
      <c r="K55" s="23">
        <v>340000</v>
      </c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18.75" customHeight="1" spans="1:23">
      <c r="A56" s="124" t="s">
        <v>275</v>
      </c>
      <c r="B56" s="124" t="s">
        <v>323</v>
      </c>
      <c r="C56" s="21" t="s">
        <v>322</v>
      </c>
      <c r="D56" s="124" t="s">
        <v>71</v>
      </c>
      <c r="E56" s="124" t="s">
        <v>90</v>
      </c>
      <c r="F56" s="124" t="s">
        <v>91</v>
      </c>
      <c r="G56" s="124" t="s">
        <v>235</v>
      </c>
      <c r="H56" s="124" t="s">
        <v>236</v>
      </c>
      <c r="I56" s="23">
        <v>140000</v>
      </c>
      <c r="J56" s="23">
        <v>140000</v>
      </c>
      <c r="K56" s="23">
        <v>140000</v>
      </c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18.75" customHeight="1" spans="1:23">
      <c r="A57" s="124" t="s">
        <v>275</v>
      </c>
      <c r="B57" s="124" t="s">
        <v>323</v>
      </c>
      <c r="C57" s="21" t="s">
        <v>322</v>
      </c>
      <c r="D57" s="124" t="s">
        <v>71</v>
      </c>
      <c r="E57" s="124" t="s">
        <v>90</v>
      </c>
      <c r="F57" s="124" t="s">
        <v>91</v>
      </c>
      <c r="G57" s="124" t="s">
        <v>287</v>
      </c>
      <c r="H57" s="124" t="s">
        <v>288</v>
      </c>
      <c r="I57" s="23">
        <v>30000</v>
      </c>
      <c r="J57" s="23">
        <v>30000</v>
      </c>
      <c r="K57" s="23">
        <v>30000</v>
      </c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18.75" customHeight="1" spans="1:23">
      <c r="A58" s="124" t="s">
        <v>275</v>
      </c>
      <c r="B58" s="124" t="s">
        <v>323</v>
      </c>
      <c r="C58" s="21" t="s">
        <v>322</v>
      </c>
      <c r="D58" s="124" t="s">
        <v>71</v>
      </c>
      <c r="E58" s="124" t="s">
        <v>90</v>
      </c>
      <c r="F58" s="124" t="s">
        <v>91</v>
      </c>
      <c r="G58" s="124" t="s">
        <v>279</v>
      </c>
      <c r="H58" s="124" t="s">
        <v>280</v>
      </c>
      <c r="I58" s="23">
        <v>170000</v>
      </c>
      <c r="J58" s="23">
        <v>170000</v>
      </c>
      <c r="K58" s="23">
        <v>170000</v>
      </c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18.75" customHeight="1" spans="1:23">
      <c r="A59" s="24"/>
      <c r="B59" s="24"/>
      <c r="C59" s="21" t="s">
        <v>324</v>
      </c>
      <c r="D59" s="24"/>
      <c r="E59" s="24"/>
      <c r="F59" s="24"/>
      <c r="G59" s="24"/>
      <c r="H59" s="24"/>
      <c r="I59" s="23">
        <v>5000</v>
      </c>
      <c r="J59" s="23">
        <v>5000</v>
      </c>
      <c r="K59" s="23">
        <v>5000</v>
      </c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18.75" customHeight="1" spans="1:23">
      <c r="A60" s="124" t="s">
        <v>275</v>
      </c>
      <c r="B60" s="124" t="s">
        <v>325</v>
      </c>
      <c r="C60" s="21" t="s">
        <v>324</v>
      </c>
      <c r="D60" s="124" t="s">
        <v>71</v>
      </c>
      <c r="E60" s="124" t="s">
        <v>94</v>
      </c>
      <c r="F60" s="124" t="s">
        <v>95</v>
      </c>
      <c r="G60" s="124" t="s">
        <v>235</v>
      </c>
      <c r="H60" s="124" t="s">
        <v>236</v>
      </c>
      <c r="I60" s="23">
        <v>5000</v>
      </c>
      <c r="J60" s="23">
        <v>5000</v>
      </c>
      <c r="K60" s="23">
        <v>5000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18.75" customHeight="1" spans="1:23">
      <c r="A61" s="24"/>
      <c r="B61" s="24"/>
      <c r="C61" s="21" t="s">
        <v>326</v>
      </c>
      <c r="D61" s="24"/>
      <c r="E61" s="24"/>
      <c r="F61" s="24"/>
      <c r="G61" s="24"/>
      <c r="H61" s="24"/>
      <c r="I61" s="23">
        <v>10000</v>
      </c>
      <c r="J61" s="23">
        <v>10000</v>
      </c>
      <c r="K61" s="23">
        <v>10000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18.75" customHeight="1" spans="1:23">
      <c r="A62" s="124" t="s">
        <v>275</v>
      </c>
      <c r="B62" s="124" t="s">
        <v>327</v>
      </c>
      <c r="C62" s="21" t="s">
        <v>326</v>
      </c>
      <c r="D62" s="124" t="s">
        <v>71</v>
      </c>
      <c r="E62" s="124" t="s">
        <v>92</v>
      </c>
      <c r="F62" s="124" t="s">
        <v>93</v>
      </c>
      <c r="G62" s="124" t="s">
        <v>293</v>
      </c>
      <c r="H62" s="124" t="s">
        <v>294</v>
      </c>
      <c r="I62" s="23">
        <v>2000</v>
      </c>
      <c r="J62" s="23">
        <v>2000</v>
      </c>
      <c r="K62" s="23">
        <v>2000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18.75" customHeight="1" spans="1:23">
      <c r="A63" s="124" t="s">
        <v>275</v>
      </c>
      <c r="B63" s="124" t="s">
        <v>327</v>
      </c>
      <c r="C63" s="21" t="s">
        <v>326</v>
      </c>
      <c r="D63" s="124" t="s">
        <v>71</v>
      </c>
      <c r="E63" s="124" t="s">
        <v>92</v>
      </c>
      <c r="F63" s="124" t="s">
        <v>93</v>
      </c>
      <c r="G63" s="124" t="s">
        <v>295</v>
      </c>
      <c r="H63" s="124" t="s">
        <v>184</v>
      </c>
      <c r="I63" s="23">
        <v>6000</v>
      </c>
      <c r="J63" s="23">
        <v>6000</v>
      </c>
      <c r="K63" s="23">
        <v>6000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ht="18.75" customHeight="1" spans="1:23">
      <c r="A64" s="124" t="s">
        <v>275</v>
      </c>
      <c r="B64" s="124" t="s">
        <v>327</v>
      </c>
      <c r="C64" s="21" t="s">
        <v>326</v>
      </c>
      <c r="D64" s="124" t="s">
        <v>71</v>
      </c>
      <c r="E64" s="124" t="s">
        <v>92</v>
      </c>
      <c r="F64" s="124" t="s">
        <v>93</v>
      </c>
      <c r="G64" s="124" t="s">
        <v>241</v>
      </c>
      <c r="H64" s="124" t="s">
        <v>242</v>
      </c>
      <c r="I64" s="23">
        <v>2000</v>
      </c>
      <c r="J64" s="23">
        <v>2000</v>
      </c>
      <c r="K64" s="23">
        <v>2000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ht="18.75" customHeight="1" spans="1:23">
      <c r="A65" s="24"/>
      <c r="B65" s="24"/>
      <c r="C65" s="21" t="s">
        <v>328</v>
      </c>
      <c r="D65" s="24"/>
      <c r="E65" s="24"/>
      <c r="F65" s="24"/>
      <c r="G65" s="24"/>
      <c r="H65" s="24"/>
      <c r="I65" s="23">
        <v>10000</v>
      </c>
      <c r="J65" s="23">
        <v>10000</v>
      </c>
      <c r="K65" s="23">
        <v>10000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ht="18.75" customHeight="1" spans="1:23">
      <c r="A66" s="124" t="s">
        <v>275</v>
      </c>
      <c r="B66" s="124" t="s">
        <v>329</v>
      </c>
      <c r="C66" s="21" t="s">
        <v>328</v>
      </c>
      <c r="D66" s="124" t="s">
        <v>71</v>
      </c>
      <c r="E66" s="124" t="s">
        <v>94</v>
      </c>
      <c r="F66" s="124" t="s">
        <v>95</v>
      </c>
      <c r="G66" s="124" t="s">
        <v>235</v>
      </c>
      <c r="H66" s="124" t="s">
        <v>236</v>
      </c>
      <c r="I66" s="23">
        <v>10000</v>
      </c>
      <c r="J66" s="23">
        <v>10000</v>
      </c>
      <c r="K66" s="23">
        <v>10000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ht="18.75" customHeight="1" spans="1:23">
      <c r="A67" s="24"/>
      <c r="B67" s="24"/>
      <c r="C67" s="21" t="s">
        <v>330</v>
      </c>
      <c r="D67" s="24"/>
      <c r="E67" s="24"/>
      <c r="F67" s="24"/>
      <c r="G67" s="24"/>
      <c r="H67" s="24"/>
      <c r="I67" s="23">
        <v>10000</v>
      </c>
      <c r="J67" s="23">
        <v>10000</v>
      </c>
      <c r="K67" s="23">
        <v>10000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ht="18.75" customHeight="1" spans="1:23">
      <c r="A68" s="124" t="s">
        <v>275</v>
      </c>
      <c r="B68" s="124" t="s">
        <v>331</v>
      </c>
      <c r="C68" s="21" t="s">
        <v>330</v>
      </c>
      <c r="D68" s="124" t="s">
        <v>71</v>
      </c>
      <c r="E68" s="124" t="s">
        <v>92</v>
      </c>
      <c r="F68" s="124" t="s">
        <v>93</v>
      </c>
      <c r="G68" s="124" t="s">
        <v>235</v>
      </c>
      <c r="H68" s="124" t="s">
        <v>236</v>
      </c>
      <c r="I68" s="23">
        <v>2000</v>
      </c>
      <c r="J68" s="23">
        <v>2000</v>
      </c>
      <c r="K68" s="23">
        <v>2000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ht="18.75" customHeight="1" spans="1:23">
      <c r="A69" s="124" t="s">
        <v>275</v>
      </c>
      <c r="B69" s="124" t="s">
        <v>331</v>
      </c>
      <c r="C69" s="21" t="s">
        <v>330</v>
      </c>
      <c r="D69" s="124" t="s">
        <v>71</v>
      </c>
      <c r="E69" s="124" t="s">
        <v>92</v>
      </c>
      <c r="F69" s="124" t="s">
        <v>93</v>
      </c>
      <c r="G69" s="124" t="s">
        <v>293</v>
      </c>
      <c r="H69" s="124" t="s">
        <v>294</v>
      </c>
      <c r="I69" s="23">
        <v>1000</v>
      </c>
      <c r="J69" s="23">
        <v>1000</v>
      </c>
      <c r="K69" s="23">
        <v>1000</v>
      </c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ht="18.75" customHeight="1" spans="1:23">
      <c r="A70" s="124" t="s">
        <v>275</v>
      </c>
      <c r="B70" s="124" t="s">
        <v>331</v>
      </c>
      <c r="C70" s="21" t="s">
        <v>330</v>
      </c>
      <c r="D70" s="124" t="s">
        <v>71</v>
      </c>
      <c r="E70" s="124" t="s">
        <v>92</v>
      </c>
      <c r="F70" s="124" t="s">
        <v>93</v>
      </c>
      <c r="G70" s="124" t="s">
        <v>308</v>
      </c>
      <c r="H70" s="124" t="s">
        <v>309</v>
      </c>
      <c r="I70" s="23">
        <v>5000</v>
      </c>
      <c r="J70" s="23">
        <v>5000</v>
      </c>
      <c r="K70" s="23">
        <v>5000</v>
      </c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ht="18.75" customHeight="1" spans="1:23">
      <c r="A71" s="124" t="s">
        <v>275</v>
      </c>
      <c r="B71" s="124" t="s">
        <v>331</v>
      </c>
      <c r="C71" s="21" t="s">
        <v>330</v>
      </c>
      <c r="D71" s="124" t="s">
        <v>71</v>
      </c>
      <c r="E71" s="124" t="s">
        <v>92</v>
      </c>
      <c r="F71" s="124" t="s">
        <v>93</v>
      </c>
      <c r="G71" s="124" t="s">
        <v>241</v>
      </c>
      <c r="H71" s="124" t="s">
        <v>242</v>
      </c>
      <c r="I71" s="23">
        <v>2000</v>
      </c>
      <c r="J71" s="23">
        <v>2000</v>
      </c>
      <c r="K71" s="23">
        <v>2000</v>
      </c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ht="18.75" customHeight="1" spans="1:23">
      <c r="A72" s="24"/>
      <c r="B72" s="24"/>
      <c r="C72" s="21" t="s">
        <v>332</v>
      </c>
      <c r="D72" s="24"/>
      <c r="E72" s="24"/>
      <c r="F72" s="24"/>
      <c r="G72" s="24"/>
      <c r="H72" s="24"/>
      <c r="I72" s="23">
        <v>2000</v>
      </c>
      <c r="J72" s="23"/>
      <c r="K72" s="23"/>
      <c r="L72" s="23"/>
      <c r="M72" s="23"/>
      <c r="N72" s="23"/>
      <c r="O72" s="23"/>
      <c r="P72" s="23"/>
      <c r="Q72" s="23"/>
      <c r="R72" s="23">
        <v>2000</v>
      </c>
      <c r="S72" s="23"/>
      <c r="T72" s="23"/>
      <c r="U72" s="23"/>
      <c r="V72" s="23"/>
      <c r="W72" s="23">
        <v>2000</v>
      </c>
    </row>
    <row r="73" ht="18.75" customHeight="1" spans="1:23">
      <c r="A73" s="124" t="s">
        <v>275</v>
      </c>
      <c r="B73" s="124" t="s">
        <v>333</v>
      </c>
      <c r="C73" s="21" t="s">
        <v>332</v>
      </c>
      <c r="D73" s="124" t="s">
        <v>71</v>
      </c>
      <c r="E73" s="124" t="s">
        <v>98</v>
      </c>
      <c r="F73" s="124" t="s">
        <v>97</v>
      </c>
      <c r="G73" s="124" t="s">
        <v>235</v>
      </c>
      <c r="H73" s="124" t="s">
        <v>236</v>
      </c>
      <c r="I73" s="23">
        <v>2000</v>
      </c>
      <c r="J73" s="23"/>
      <c r="K73" s="23"/>
      <c r="L73" s="23"/>
      <c r="M73" s="23"/>
      <c r="N73" s="23"/>
      <c r="O73" s="23"/>
      <c r="P73" s="23"/>
      <c r="Q73" s="23"/>
      <c r="R73" s="23">
        <v>2000</v>
      </c>
      <c r="S73" s="23"/>
      <c r="T73" s="23"/>
      <c r="U73" s="23"/>
      <c r="V73" s="23"/>
      <c r="W73" s="23">
        <v>2000</v>
      </c>
    </row>
    <row r="74" ht="18.75" customHeight="1" spans="1:23">
      <c r="A74" s="34" t="s">
        <v>130</v>
      </c>
      <c r="B74" s="35"/>
      <c r="C74" s="35"/>
      <c r="D74" s="35"/>
      <c r="E74" s="35"/>
      <c r="F74" s="35"/>
      <c r="G74" s="35"/>
      <c r="H74" s="36"/>
      <c r="I74" s="23">
        <v>1002000</v>
      </c>
      <c r="J74" s="23">
        <v>1000000</v>
      </c>
      <c r="K74" s="23">
        <v>1000000</v>
      </c>
      <c r="L74" s="23"/>
      <c r="M74" s="23"/>
      <c r="N74" s="23"/>
      <c r="O74" s="23"/>
      <c r="P74" s="23"/>
      <c r="Q74" s="23"/>
      <c r="R74" s="23">
        <v>2000</v>
      </c>
      <c r="S74" s="23"/>
      <c r="T74" s="23"/>
      <c r="U74" s="23"/>
      <c r="V74" s="23"/>
      <c r="W74" s="23">
        <v>2000</v>
      </c>
    </row>
  </sheetData>
  <mergeCells count="28">
    <mergeCell ref="A2:W2"/>
    <mergeCell ref="A3:H3"/>
    <mergeCell ref="J4:M4"/>
    <mergeCell ref="N4:P4"/>
    <mergeCell ref="R4:W4"/>
    <mergeCell ref="A74:H7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11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91" t="s">
        <v>334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7"/>
      <c r="G2" s="6"/>
      <c r="H2" s="57"/>
      <c r="I2" s="57"/>
      <c r="J2" s="6"/>
    </row>
    <row r="3" ht="18.75" customHeight="1" spans="1:8">
      <c r="A3" s="7" t="str">
        <f>"单位名称："&amp;"中国人民政治协商会议临沧市临翔区委员会"</f>
        <v>单位名称：中国人民政治协商会议临沧市临翔区委员会</v>
      </c>
      <c r="B3" s="3"/>
      <c r="C3" s="3"/>
      <c r="D3" s="3"/>
      <c r="E3" s="3"/>
      <c r="F3" s="37"/>
      <c r="G3" s="3"/>
      <c r="H3" s="37"/>
    </row>
    <row r="4" ht="18.75" customHeight="1" spans="1:10">
      <c r="A4" s="46" t="s">
        <v>335</v>
      </c>
      <c r="B4" s="46" t="s">
        <v>336</v>
      </c>
      <c r="C4" s="46" t="s">
        <v>337</v>
      </c>
      <c r="D4" s="46" t="s">
        <v>338</v>
      </c>
      <c r="E4" s="46" t="s">
        <v>339</v>
      </c>
      <c r="F4" s="58" t="s">
        <v>340</v>
      </c>
      <c r="G4" s="46" t="s">
        <v>341</v>
      </c>
      <c r="H4" s="58" t="s">
        <v>342</v>
      </c>
      <c r="I4" s="58" t="s">
        <v>343</v>
      </c>
      <c r="J4" s="46" t="s">
        <v>344</v>
      </c>
    </row>
    <row r="5" ht="18.75" customHeight="1" spans="1:10">
      <c r="A5" s="121">
        <v>1</v>
      </c>
      <c r="B5" s="121">
        <v>2</v>
      </c>
      <c r="C5" s="121">
        <v>3</v>
      </c>
      <c r="D5" s="121">
        <v>4</v>
      </c>
      <c r="E5" s="121">
        <v>5</v>
      </c>
      <c r="F5" s="121">
        <v>6</v>
      </c>
      <c r="G5" s="121">
        <v>7</v>
      </c>
      <c r="H5" s="121">
        <v>8</v>
      </c>
      <c r="I5" s="121">
        <v>9</v>
      </c>
      <c r="J5" s="121">
        <v>10</v>
      </c>
    </row>
    <row r="6" ht="18.75" customHeight="1" spans="1:10">
      <c r="A6" s="33" t="s">
        <v>71</v>
      </c>
      <c r="B6" s="59"/>
      <c r="C6" s="59"/>
      <c r="D6" s="59"/>
      <c r="E6" s="60"/>
      <c r="F6" s="61"/>
      <c r="G6" s="60"/>
      <c r="H6" s="61"/>
      <c r="I6" s="61"/>
      <c r="J6" s="60"/>
    </row>
    <row r="7" ht="18.75" customHeight="1" spans="1:10">
      <c r="A7" s="216" t="s">
        <v>274</v>
      </c>
      <c r="B7" s="21" t="s">
        <v>345</v>
      </c>
      <c r="C7" s="21" t="s">
        <v>346</v>
      </c>
      <c r="D7" s="21" t="s">
        <v>347</v>
      </c>
      <c r="E7" s="33" t="s">
        <v>348</v>
      </c>
      <c r="F7" s="21" t="s">
        <v>349</v>
      </c>
      <c r="G7" s="33" t="s">
        <v>173</v>
      </c>
      <c r="H7" s="21" t="s">
        <v>350</v>
      </c>
      <c r="I7" s="21" t="s">
        <v>351</v>
      </c>
      <c r="J7" s="33" t="s">
        <v>352</v>
      </c>
    </row>
    <row r="8" ht="18.75" customHeight="1" spans="1:10">
      <c r="A8" s="216" t="s">
        <v>274</v>
      </c>
      <c r="B8" s="21" t="s">
        <v>345</v>
      </c>
      <c r="C8" s="21" t="s">
        <v>346</v>
      </c>
      <c r="D8" s="21" t="s">
        <v>353</v>
      </c>
      <c r="E8" s="33" t="s">
        <v>354</v>
      </c>
      <c r="F8" s="21" t="s">
        <v>349</v>
      </c>
      <c r="G8" s="33" t="s">
        <v>355</v>
      </c>
      <c r="H8" s="21" t="s">
        <v>356</v>
      </c>
      <c r="I8" s="21" t="s">
        <v>351</v>
      </c>
      <c r="J8" s="33" t="s">
        <v>357</v>
      </c>
    </row>
    <row r="9" ht="18.75" customHeight="1" spans="1:10">
      <c r="A9" s="216" t="s">
        <v>274</v>
      </c>
      <c r="B9" s="21" t="s">
        <v>345</v>
      </c>
      <c r="C9" s="21" t="s">
        <v>346</v>
      </c>
      <c r="D9" s="21" t="s">
        <v>358</v>
      </c>
      <c r="E9" s="33" t="s">
        <v>359</v>
      </c>
      <c r="F9" s="21" t="s">
        <v>360</v>
      </c>
      <c r="G9" s="33" t="s">
        <v>361</v>
      </c>
      <c r="H9" s="21" t="s">
        <v>362</v>
      </c>
      <c r="I9" s="21" t="s">
        <v>351</v>
      </c>
      <c r="J9" s="33" t="s">
        <v>363</v>
      </c>
    </row>
    <row r="10" ht="18.75" customHeight="1" spans="1:10">
      <c r="A10" s="216" t="s">
        <v>274</v>
      </c>
      <c r="B10" s="21" t="s">
        <v>345</v>
      </c>
      <c r="C10" s="21" t="s">
        <v>364</v>
      </c>
      <c r="D10" s="21" t="s">
        <v>365</v>
      </c>
      <c r="E10" s="33" t="s">
        <v>366</v>
      </c>
      <c r="F10" s="21" t="s">
        <v>360</v>
      </c>
      <c r="G10" s="33" t="s">
        <v>367</v>
      </c>
      <c r="H10" s="21" t="s">
        <v>368</v>
      </c>
      <c r="I10" s="21" t="s">
        <v>369</v>
      </c>
      <c r="J10" s="33" t="s">
        <v>370</v>
      </c>
    </row>
    <row r="11" ht="18.75" customHeight="1" spans="1:10">
      <c r="A11" s="216" t="s">
        <v>274</v>
      </c>
      <c r="B11" s="21" t="s">
        <v>345</v>
      </c>
      <c r="C11" s="21" t="s">
        <v>371</v>
      </c>
      <c r="D11" s="21" t="s">
        <v>372</v>
      </c>
      <c r="E11" s="33" t="s">
        <v>373</v>
      </c>
      <c r="F11" s="21" t="s">
        <v>360</v>
      </c>
      <c r="G11" s="33" t="s">
        <v>355</v>
      </c>
      <c r="H11" s="21" t="s">
        <v>356</v>
      </c>
      <c r="I11" s="21" t="s">
        <v>351</v>
      </c>
      <c r="J11" s="33" t="s">
        <v>374</v>
      </c>
    </row>
    <row r="12" ht="18.75" customHeight="1" spans="1:10">
      <c r="A12" s="216" t="s">
        <v>310</v>
      </c>
      <c r="B12" s="21" t="s">
        <v>375</v>
      </c>
      <c r="C12" s="21" t="s">
        <v>346</v>
      </c>
      <c r="D12" s="21" t="s">
        <v>347</v>
      </c>
      <c r="E12" s="33" t="s">
        <v>376</v>
      </c>
      <c r="F12" s="21" t="s">
        <v>349</v>
      </c>
      <c r="G12" s="33" t="s">
        <v>377</v>
      </c>
      <c r="H12" s="21" t="s">
        <v>378</v>
      </c>
      <c r="I12" s="21" t="s">
        <v>351</v>
      </c>
      <c r="J12" s="33" t="s">
        <v>379</v>
      </c>
    </row>
    <row r="13" ht="18.75" customHeight="1" spans="1:10">
      <c r="A13" s="216" t="s">
        <v>310</v>
      </c>
      <c r="B13" s="21" t="s">
        <v>375</v>
      </c>
      <c r="C13" s="21" t="s">
        <v>346</v>
      </c>
      <c r="D13" s="21" t="s">
        <v>347</v>
      </c>
      <c r="E13" s="33" t="s">
        <v>380</v>
      </c>
      <c r="F13" s="21" t="s">
        <v>349</v>
      </c>
      <c r="G13" s="33" t="s">
        <v>175</v>
      </c>
      <c r="H13" s="21" t="s">
        <v>381</v>
      </c>
      <c r="I13" s="21" t="s">
        <v>351</v>
      </c>
      <c r="J13" s="33" t="s">
        <v>382</v>
      </c>
    </row>
    <row r="14" ht="18.75" customHeight="1" spans="1:10">
      <c r="A14" s="216" t="s">
        <v>310</v>
      </c>
      <c r="B14" s="21" t="s">
        <v>375</v>
      </c>
      <c r="C14" s="21" t="s">
        <v>346</v>
      </c>
      <c r="D14" s="21" t="s">
        <v>353</v>
      </c>
      <c r="E14" s="33" t="s">
        <v>383</v>
      </c>
      <c r="F14" s="21" t="s">
        <v>360</v>
      </c>
      <c r="G14" s="33" t="s">
        <v>384</v>
      </c>
      <c r="H14" s="21" t="s">
        <v>356</v>
      </c>
      <c r="I14" s="21" t="s">
        <v>351</v>
      </c>
      <c r="J14" s="33" t="s">
        <v>385</v>
      </c>
    </row>
    <row r="15" ht="18.75" customHeight="1" spans="1:10">
      <c r="A15" s="216" t="s">
        <v>310</v>
      </c>
      <c r="B15" s="21" t="s">
        <v>375</v>
      </c>
      <c r="C15" s="21" t="s">
        <v>346</v>
      </c>
      <c r="D15" s="21" t="s">
        <v>358</v>
      </c>
      <c r="E15" s="33" t="s">
        <v>359</v>
      </c>
      <c r="F15" s="21" t="s">
        <v>360</v>
      </c>
      <c r="G15" s="33" t="s">
        <v>361</v>
      </c>
      <c r="H15" s="21" t="s">
        <v>362</v>
      </c>
      <c r="I15" s="21" t="s">
        <v>351</v>
      </c>
      <c r="J15" s="33" t="s">
        <v>386</v>
      </c>
    </row>
    <row r="16" ht="18.75" customHeight="1" spans="1:10">
      <c r="A16" s="216" t="s">
        <v>310</v>
      </c>
      <c r="B16" s="21" t="s">
        <v>375</v>
      </c>
      <c r="C16" s="21" t="s">
        <v>364</v>
      </c>
      <c r="D16" s="21" t="s">
        <v>365</v>
      </c>
      <c r="E16" s="33" t="s">
        <v>387</v>
      </c>
      <c r="F16" s="21" t="s">
        <v>349</v>
      </c>
      <c r="G16" s="33" t="s">
        <v>388</v>
      </c>
      <c r="H16" s="21" t="s">
        <v>356</v>
      </c>
      <c r="I16" s="21" t="s">
        <v>351</v>
      </c>
      <c r="J16" s="33" t="s">
        <v>389</v>
      </c>
    </row>
    <row r="17" ht="18.75" customHeight="1" spans="1:10">
      <c r="A17" s="216" t="s">
        <v>310</v>
      </c>
      <c r="B17" s="21" t="s">
        <v>375</v>
      </c>
      <c r="C17" s="21" t="s">
        <v>371</v>
      </c>
      <c r="D17" s="21" t="s">
        <v>372</v>
      </c>
      <c r="E17" s="33" t="s">
        <v>373</v>
      </c>
      <c r="F17" s="21" t="s">
        <v>360</v>
      </c>
      <c r="G17" s="33" t="s">
        <v>390</v>
      </c>
      <c r="H17" s="21" t="s">
        <v>356</v>
      </c>
      <c r="I17" s="21" t="s">
        <v>351</v>
      </c>
      <c r="J17" s="33" t="s">
        <v>374</v>
      </c>
    </row>
    <row r="18" ht="18.75" customHeight="1" spans="1:10">
      <c r="A18" s="216" t="s">
        <v>281</v>
      </c>
      <c r="B18" s="21" t="s">
        <v>391</v>
      </c>
      <c r="C18" s="21" t="s">
        <v>346</v>
      </c>
      <c r="D18" s="21" t="s">
        <v>347</v>
      </c>
      <c r="E18" s="33" t="s">
        <v>392</v>
      </c>
      <c r="F18" s="21" t="s">
        <v>360</v>
      </c>
      <c r="G18" s="33" t="s">
        <v>172</v>
      </c>
      <c r="H18" s="21" t="s">
        <v>393</v>
      </c>
      <c r="I18" s="21" t="s">
        <v>351</v>
      </c>
      <c r="J18" s="33" t="s">
        <v>394</v>
      </c>
    </row>
    <row r="19" ht="18.75" customHeight="1" spans="1:10">
      <c r="A19" s="216" t="s">
        <v>281</v>
      </c>
      <c r="B19" s="21" t="s">
        <v>391</v>
      </c>
      <c r="C19" s="21" t="s">
        <v>346</v>
      </c>
      <c r="D19" s="21" t="s">
        <v>353</v>
      </c>
      <c r="E19" s="33" t="s">
        <v>395</v>
      </c>
      <c r="F19" s="21" t="s">
        <v>360</v>
      </c>
      <c r="G19" s="33" t="s">
        <v>384</v>
      </c>
      <c r="H19" s="21" t="s">
        <v>356</v>
      </c>
      <c r="I19" s="21" t="s">
        <v>351</v>
      </c>
      <c r="J19" s="33" t="s">
        <v>396</v>
      </c>
    </row>
    <row r="20" ht="18.75" customHeight="1" spans="1:10">
      <c r="A20" s="216" t="s">
        <v>281</v>
      </c>
      <c r="B20" s="21" t="s">
        <v>391</v>
      </c>
      <c r="C20" s="21" t="s">
        <v>346</v>
      </c>
      <c r="D20" s="21" t="s">
        <v>358</v>
      </c>
      <c r="E20" s="33" t="s">
        <v>397</v>
      </c>
      <c r="F20" s="21" t="s">
        <v>360</v>
      </c>
      <c r="G20" s="33" t="s">
        <v>361</v>
      </c>
      <c r="H20" s="21" t="s">
        <v>362</v>
      </c>
      <c r="I20" s="21" t="s">
        <v>351</v>
      </c>
      <c r="J20" s="33" t="s">
        <v>398</v>
      </c>
    </row>
    <row r="21" ht="18.75" customHeight="1" spans="1:10">
      <c r="A21" s="216" t="s">
        <v>281</v>
      </c>
      <c r="B21" s="21" t="s">
        <v>391</v>
      </c>
      <c r="C21" s="21" t="s">
        <v>364</v>
      </c>
      <c r="D21" s="21" t="s">
        <v>365</v>
      </c>
      <c r="E21" s="33" t="s">
        <v>399</v>
      </c>
      <c r="F21" s="21" t="s">
        <v>360</v>
      </c>
      <c r="G21" s="33" t="s">
        <v>400</v>
      </c>
      <c r="H21" s="21" t="s">
        <v>368</v>
      </c>
      <c r="I21" s="21" t="s">
        <v>369</v>
      </c>
      <c r="J21" s="33" t="s">
        <v>401</v>
      </c>
    </row>
    <row r="22" ht="18.75" customHeight="1" spans="1:10">
      <c r="A22" s="216" t="s">
        <v>281</v>
      </c>
      <c r="B22" s="21" t="s">
        <v>391</v>
      </c>
      <c r="C22" s="21" t="s">
        <v>371</v>
      </c>
      <c r="D22" s="21" t="s">
        <v>372</v>
      </c>
      <c r="E22" s="33" t="s">
        <v>402</v>
      </c>
      <c r="F22" s="21" t="s">
        <v>360</v>
      </c>
      <c r="G22" s="33" t="s">
        <v>388</v>
      </c>
      <c r="H22" s="21" t="s">
        <v>356</v>
      </c>
      <c r="I22" s="21" t="s">
        <v>351</v>
      </c>
      <c r="J22" s="33" t="s">
        <v>403</v>
      </c>
    </row>
    <row r="23" ht="18.75" customHeight="1" spans="1:10">
      <c r="A23" s="216" t="s">
        <v>306</v>
      </c>
      <c r="B23" s="21" t="s">
        <v>404</v>
      </c>
      <c r="C23" s="21" t="s">
        <v>346</v>
      </c>
      <c r="D23" s="21" t="s">
        <v>347</v>
      </c>
      <c r="E23" s="33" t="s">
        <v>405</v>
      </c>
      <c r="F23" s="21" t="s">
        <v>349</v>
      </c>
      <c r="G23" s="33" t="s">
        <v>406</v>
      </c>
      <c r="H23" s="21" t="s">
        <v>350</v>
      </c>
      <c r="I23" s="21" t="s">
        <v>351</v>
      </c>
      <c r="J23" s="33" t="s">
        <v>407</v>
      </c>
    </row>
    <row r="24" ht="18.75" customHeight="1" spans="1:10">
      <c r="A24" s="216" t="s">
        <v>306</v>
      </c>
      <c r="B24" s="21" t="s">
        <v>404</v>
      </c>
      <c r="C24" s="21" t="s">
        <v>346</v>
      </c>
      <c r="D24" s="21" t="s">
        <v>353</v>
      </c>
      <c r="E24" s="33" t="s">
        <v>408</v>
      </c>
      <c r="F24" s="21" t="s">
        <v>360</v>
      </c>
      <c r="G24" s="33" t="s">
        <v>388</v>
      </c>
      <c r="H24" s="21" t="s">
        <v>356</v>
      </c>
      <c r="I24" s="21" t="s">
        <v>351</v>
      </c>
      <c r="J24" s="33" t="s">
        <v>409</v>
      </c>
    </row>
    <row r="25" ht="18.75" customHeight="1" spans="1:10">
      <c r="A25" s="216" t="s">
        <v>306</v>
      </c>
      <c r="B25" s="21" t="s">
        <v>404</v>
      </c>
      <c r="C25" s="21" t="s">
        <v>346</v>
      </c>
      <c r="D25" s="21" t="s">
        <v>358</v>
      </c>
      <c r="E25" s="33" t="s">
        <v>359</v>
      </c>
      <c r="F25" s="21" t="s">
        <v>360</v>
      </c>
      <c r="G25" s="33" t="s">
        <v>361</v>
      </c>
      <c r="H25" s="21" t="s">
        <v>362</v>
      </c>
      <c r="I25" s="21" t="s">
        <v>351</v>
      </c>
      <c r="J25" s="33" t="s">
        <v>410</v>
      </c>
    </row>
    <row r="26" ht="18.75" customHeight="1" spans="1:10">
      <c r="A26" s="216" t="s">
        <v>306</v>
      </c>
      <c r="B26" s="21" t="s">
        <v>404</v>
      </c>
      <c r="C26" s="21" t="s">
        <v>364</v>
      </c>
      <c r="D26" s="21" t="s">
        <v>365</v>
      </c>
      <c r="E26" s="33" t="s">
        <v>411</v>
      </c>
      <c r="F26" s="21" t="s">
        <v>360</v>
      </c>
      <c r="G26" s="33" t="s">
        <v>388</v>
      </c>
      <c r="H26" s="21" t="s">
        <v>356</v>
      </c>
      <c r="I26" s="21" t="s">
        <v>351</v>
      </c>
      <c r="J26" s="33" t="s">
        <v>412</v>
      </c>
    </row>
    <row r="27" ht="18.75" customHeight="1" spans="1:10">
      <c r="A27" s="216" t="s">
        <v>306</v>
      </c>
      <c r="B27" s="21" t="s">
        <v>404</v>
      </c>
      <c r="C27" s="21" t="s">
        <v>371</v>
      </c>
      <c r="D27" s="21" t="s">
        <v>372</v>
      </c>
      <c r="E27" s="33" t="s">
        <v>413</v>
      </c>
      <c r="F27" s="21" t="s">
        <v>360</v>
      </c>
      <c r="G27" s="33" t="s">
        <v>388</v>
      </c>
      <c r="H27" s="21" t="s">
        <v>356</v>
      </c>
      <c r="I27" s="21" t="s">
        <v>351</v>
      </c>
      <c r="J27" s="33" t="s">
        <v>414</v>
      </c>
    </row>
    <row r="28" ht="18.75" customHeight="1" spans="1:10">
      <c r="A28" s="216" t="s">
        <v>328</v>
      </c>
      <c r="B28" s="21" t="s">
        <v>415</v>
      </c>
      <c r="C28" s="21" t="s">
        <v>346</v>
      </c>
      <c r="D28" s="21" t="s">
        <v>347</v>
      </c>
      <c r="E28" s="33" t="s">
        <v>416</v>
      </c>
      <c r="F28" s="21" t="s">
        <v>349</v>
      </c>
      <c r="G28" s="33" t="s">
        <v>173</v>
      </c>
      <c r="H28" s="21" t="s">
        <v>350</v>
      </c>
      <c r="I28" s="21" t="s">
        <v>351</v>
      </c>
      <c r="J28" s="33" t="s">
        <v>417</v>
      </c>
    </row>
    <row r="29" ht="18.75" customHeight="1" spans="1:10">
      <c r="A29" s="216" t="s">
        <v>328</v>
      </c>
      <c r="B29" s="21" t="s">
        <v>415</v>
      </c>
      <c r="C29" s="21" t="s">
        <v>346</v>
      </c>
      <c r="D29" s="21" t="s">
        <v>353</v>
      </c>
      <c r="E29" s="33" t="s">
        <v>418</v>
      </c>
      <c r="F29" s="21" t="s">
        <v>349</v>
      </c>
      <c r="G29" s="33" t="s">
        <v>388</v>
      </c>
      <c r="H29" s="21" t="s">
        <v>356</v>
      </c>
      <c r="I29" s="21" t="s">
        <v>351</v>
      </c>
      <c r="J29" s="33" t="s">
        <v>419</v>
      </c>
    </row>
    <row r="30" ht="18.75" customHeight="1" spans="1:10">
      <c r="A30" s="216" t="s">
        <v>328</v>
      </c>
      <c r="B30" s="21" t="s">
        <v>415</v>
      </c>
      <c r="C30" s="21" t="s">
        <v>346</v>
      </c>
      <c r="D30" s="21" t="s">
        <v>358</v>
      </c>
      <c r="E30" s="33" t="s">
        <v>359</v>
      </c>
      <c r="F30" s="21" t="s">
        <v>360</v>
      </c>
      <c r="G30" s="33" t="s">
        <v>361</v>
      </c>
      <c r="H30" s="21" t="s">
        <v>362</v>
      </c>
      <c r="I30" s="21" t="s">
        <v>351</v>
      </c>
      <c r="J30" s="33" t="s">
        <v>420</v>
      </c>
    </row>
    <row r="31" ht="18.75" customHeight="1" spans="1:10">
      <c r="A31" s="216" t="s">
        <v>328</v>
      </c>
      <c r="B31" s="21" t="s">
        <v>415</v>
      </c>
      <c r="C31" s="21" t="s">
        <v>364</v>
      </c>
      <c r="D31" s="21" t="s">
        <v>365</v>
      </c>
      <c r="E31" s="33" t="s">
        <v>421</v>
      </c>
      <c r="F31" s="21" t="s">
        <v>360</v>
      </c>
      <c r="G31" s="33" t="s">
        <v>388</v>
      </c>
      <c r="H31" s="21" t="s">
        <v>356</v>
      </c>
      <c r="I31" s="21" t="s">
        <v>351</v>
      </c>
      <c r="J31" s="33" t="s">
        <v>422</v>
      </c>
    </row>
    <row r="32" ht="18.75" customHeight="1" spans="1:10">
      <c r="A32" s="216" t="s">
        <v>328</v>
      </c>
      <c r="B32" s="21" t="s">
        <v>415</v>
      </c>
      <c r="C32" s="21" t="s">
        <v>371</v>
      </c>
      <c r="D32" s="21" t="s">
        <v>372</v>
      </c>
      <c r="E32" s="33" t="s">
        <v>373</v>
      </c>
      <c r="F32" s="21" t="s">
        <v>360</v>
      </c>
      <c r="G32" s="33" t="s">
        <v>388</v>
      </c>
      <c r="H32" s="21" t="s">
        <v>356</v>
      </c>
      <c r="I32" s="21" t="s">
        <v>351</v>
      </c>
      <c r="J32" s="33" t="s">
        <v>374</v>
      </c>
    </row>
    <row r="33" ht="18.75" customHeight="1" spans="1:10">
      <c r="A33" s="216" t="s">
        <v>289</v>
      </c>
      <c r="B33" s="21" t="s">
        <v>423</v>
      </c>
      <c r="C33" s="21" t="s">
        <v>346</v>
      </c>
      <c r="D33" s="21" t="s">
        <v>347</v>
      </c>
      <c r="E33" s="33" t="s">
        <v>424</v>
      </c>
      <c r="F33" s="21" t="s">
        <v>349</v>
      </c>
      <c r="G33" s="33" t="s">
        <v>425</v>
      </c>
      <c r="H33" s="21" t="s">
        <v>426</v>
      </c>
      <c r="I33" s="21" t="s">
        <v>351</v>
      </c>
      <c r="J33" s="33" t="s">
        <v>427</v>
      </c>
    </row>
    <row r="34" ht="18.75" customHeight="1" spans="1:10">
      <c r="A34" s="216" t="s">
        <v>289</v>
      </c>
      <c r="B34" s="21" t="s">
        <v>423</v>
      </c>
      <c r="C34" s="21" t="s">
        <v>346</v>
      </c>
      <c r="D34" s="21" t="s">
        <v>353</v>
      </c>
      <c r="E34" s="33" t="s">
        <v>428</v>
      </c>
      <c r="F34" s="21" t="s">
        <v>349</v>
      </c>
      <c r="G34" s="33" t="s">
        <v>355</v>
      </c>
      <c r="H34" s="21" t="s">
        <v>356</v>
      </c>
      <c r="I34" s="21" t="s">
        <v>351</v>
      </c>
      <c r="J34" s="33" t="s">
        <v>429</v>
      </c>
    </row>
    <row r="35" ht="18.75" customHeight="1" spans="1:10">
      <c r="A35" s="216" t="s">
        <v>289</v>
      </c>
      <c r="B35" s="21" t="s">
        <v>423</v>
      </c>
      <c r="C35" s="21" t="s">
        <v>346</v>
      </c>
      <c r="D35" s="21" t="s">
        <v>358</v>
      </c>
      <c r="E35" s="33" t="s">
        <v>430</v>
      </c>
      <c r="F35" s="21" t="s">
        <v>360</v>
      </c>
      <c r="G35" s="33" t="s">
        <v>431</v>
      </c>
      <c r="H35" s="21" t="s">
        <v>432</v>
      </c>
      <c r="I35" s="21" t="s">
        <v>369</v>
      </c>
      <c r="J35" s="33" t="s">
        <v>433</v>
      </c>
    </row>
    <row r="36" ht="18.75" customHeight="1" spans="1:10">
      <c r="A36" s="216" t="s">
        <v>289</v>
      </c>
      <c r="B36" s="21" t="s">
        <v>423</v>
      </c>
      <c r="C36" s="21" t="s">
        <v>364</v>
      </c>
      <c r="D36" s="21" t="s">
        <v>365</v>
      </c>
      <c r="E36" s="33" t="s">
        <v>434</v>
      </c>
      <c r="F36" s="21" t="s">
        <v>360</v>
      </c>
      <c r="G36" s="33" t="s">
        <v>435</v>
      </c>
      <c r="H36" s="21" t="s">
        <v>368</v>
      </c>
      <c r="I36" s="21" t="s">
        <v>369</v>
      </c>
      <c r="J36" s="33" t="s">
        <v>436</v>
      </c>
    </row>
    <row r="37" ht="18.75" customHeight="1" spans="1:10">
      <c r="A37" s="216" t="s">
        <v>289</v>
      </c>
      <c r="B37" s="21" t="s">
        <v>423</v>
      </c>
      <c r="C37" s="21" t="s">
        <v>371</v>
      </c>
      <c r="D37" s="21" t="s">
        <v>372</v>
      </c>
      <c r="E37" s="33" t="s">
        <v>437</v>
      </c>
      <c r="F37" s="21" t="s">
        <v>349</v>
      </c>
      <c r="G37" s="33" t="s">
        <v>438</v>
      </c>
      <c r="H37" s="21" t="s">
        <v>356</v>
      </c>
      <c r="I37" s="21" t="s">
        <v>351</v>
      </c>
      <c r="J37" s="33" t="s">
        <v>439</v>
      </c>
    </row>
    <row r="38" ht="18.75" customHeight="1" spans="1:10">
      <c r="A38" s="216" t="s">
        <v>304</v>
      </c>
      <c r="B38" s="21" t="s">
        <v>440</v>
      </c>
      <c r="C38" s="21" t="s">
        <v>346</v>
      </c>
      <c r="D38" s="21" t="s">
        <v>347</v>
      </c>
      <c r="E38" s="33" t="s">
        <v>441</v>
      </c>
      <c r="F38" s="21" t="s">
        <v>349</v>
      </c>
      <c r="G38" s="33" t="s">
        <v>377</v>
      </c>
      <c r="H38" s="21" t="s">
        <v>350</v>
      </c>
      <c r="I38" s="21" t="s">
        <v>351</v>
      </c>
      <c r="J38" s="33" t="s">
        <v>442</v>
      </c>
    </row>
    <row r="39" ht="18.75" customHeight="1" spans="1:10">
      <c r="A39" s="216" t="s">
        <v>304</v>
      </c>
      <c r="B39" s="21" t="s">
        <v>440</v>
      </c>
      <c r="C39" s="21" t="s">
        <v>346</v>
      </c>
      <c r="D39" s="21" t="s">
        <v>353</v>
      </c>
      <c r="E39" s="33" t="s">
        <v>443</v>
      </c>
      <c r="F39" s="21" t="s">
        <v>349</v>
      </c>
      <c r="G39" s="33" t="s">
        <v>388</v>
      </c>
      <c r="H39" s="21" t="s">
        <v>356</v>
      </c>
      <c r="I39" s="21" t="s">
        <v>351</v>
      </c>
      <c r="J39" s="33" t="s">
        <v>444</v>
      </c>
    </row>
    <row r="40" ht="18.75" customHeight="1" spans="1:10">
      <c r="A40" s="216" t="s">
        <v>304</v>
      </c>
      <c r="B40" s="21" t="s">
        <v>440</v>
      </c>
      <c r="C40" s="21" t="s">
        <v>346</v>
      </c>
      <c r="D40" s="21" t="s">
        <v>358</v>
      </c>
      <c r="E40" s="33" t="s">
        <v>359</v>
      </c>
      <c r="F40" s="21" t="s">
        <v>360</v>
      </c>
      <c r="G40" s="33" t="s">
        <v>361</v>
      </c>
      <c r="H40" s="21" t="s">
        <v>362</v>
      </c>
      <c r="I40" s="21" t="s">
        <v>351</v>
      </c>
      <c r="J40" s="33" t="s">
        <v>445</v>
      </c>
    </row>
    <row r="41" ht="18.75" customHeight="1" spans="1:10">
      <c r="A41" s="216" t="s">
        <v>304</v>
      </c>
      <c r="B41" s="21" t="s">
        <v>440</v>
      </c>
      <c r="C41" s="21" t="s">
        <v>364</v>
      </c>
      <c r="D41" s="21" t="s">
        <v>365</v>
      </c>
      <c r="E41" s="33" t="s">
        <v>446</v>
      </c>
      <c r="F41" s="21" t="s">
        <v>349</v>
      </c>
      <c r="G41" s="33" t="s">
        <v>388</v>
      </c>
      <c r="H41" s="21" t="s">
        <v>356</v>
      </c>
      <c r="I41" s="21" t="s">
        <v>351</v>
      </c>
      <c r="J41" s="33" t="s">
        <v>447</v>
      </c>
    </row>
    <row r="42" ht="18.75" customHeight="1" spans="1:10">
      <c r="A42" s="216" t="s">
        <v>304</v>
      </c>
      <c r="B42" s="21" t="s">
        <v>440</v>
      </c>
      <c r="C42" s="21" t="s">
        <v>371</v>
      </c>
      <c r="D42" s="21" t="s">
        <v>372</v>
      </c>
      <c r="E42" s="33" t="s">
        <v>448</v>
      </c>
      <c r="F42" s="21" t="s">
        <v>360</v>
      </c>
      <c r="G42" s="33" t="s">
        <v>355</v>
      </c>
      <c r="H42" s="21" t="s">
        <v>356</v>
      </c>
      <c r="I42" s="21" t="s">
        <v>351</v>
      </c>
      <c r="J42" s="33" t="s">
        <v>449</v>
      </c>
    </row>
    <row r="43" ht="18.75" customHeight="1" spans="1:10">
      <c r="A43" s="216" t="s">
        <v>320</v>
      </c>
      <c r="B43" s="21" t="s">
        <v>450</v>
      </c>
      <c r="C43" s="21" t="s">
        <v>346</v>
      </c>
      <c r="D43" s="21" t="s">
        <v>347</v>
      </c>
      <c r="E43" s="33" t="s">
        <v>451</v>
      </c>
      <c r="F43" s="21" t="s">
        <v>349</v>
      </c>
      <c r="G43" s="33" t="s">
        <v>173</v>
      </c>
      <c r="H43" s="21" t="s">
        <v>350</v>
      </c>
      <c r="I43" s="21" t="s">
        <v>351</v>
      </c>
      <c r="J43" s="33" t="s">
        <v>452</v>
      </c>
    </row>
    <row r="44" ht="18.75" customHeight="1" spans="1:10">
      <c r="A44" s="216" t="s">
        <v>320</v>
      </c>
      <c r="B44" s="21" t="s">
        <v>450</v>
      </c>
      <c r="C44" s="21" t="s">
        <v>346</v>
      </c>
      <c r="D44" s="21" t="s">
        <v>353</v>
      </c>
      <c r="E44" s="33" t="s">
        <v>453</v>
      </c>
      <c r="F44" s="21" t="s">
        <v>349</v>
      </c>
      <c r="G44" s="33" t="s">
        <v>388</v>
      </c>
      <c r="H44" s="21" t="s">
        <v>356</v>
      </c>
      <c r="I44" s="21" t="s">
        <v>351</v>
      </c>
      <c r="J44" s="33" t="s">
        <v>454</v>
      </c>
    </row>
    <row r="45" ht="18.75" customHeight="1" spans="1:10">
      <c r="A45" s="216" t="s">
        <v>320</v>
      </c>
      <c r="B45" s="21" t="s">
        <v>450</v>
      </c>
      <c r="C45" s="21" t="s">
        <v>346</v>
      </c>
      <c r="D45" s="21" t="s">
        <v>358</v>
      </c>
      <c r="E45" s="33" t="s">
        <v>359</v>
      </c>
      <c r="F45" s="21" t="s">
        <v>360</v>
      </c>
      <c r="G45" s="33" t="s">
        <v>361</v>
      </c>
      <c r="H45" s="21" t="s">
        <v>362</v>
      </c>
      <c r="I45" s="21" t="s">
        <v>351</v>
      </c>
      <c r="J45" s="33" t="s">
        <v>455</v>
      </c>
    </row>
    <row r="46" ht="18.75" customHeight="1" spans="1:10">
      <c r="A46" s="216" t="s">
        <v>320</v>
      </c>
      <c r="B46" s="21" t="s">
        <v>450</v>
      </c>
      <c r="C46" s="21" t="s">
        <v>364</v>
      </c>
      <c r="D46" s="21" t="s">
        <v>365</v>
      </c>
      <c r="E46" s="33" t="s">
        <v>456</v>
      </c>
      <c r="F46" s="21" t="s">
        <v>360</v>
      </c>
      <c r="G46" s="33" t="s">
        <v>388</v>
      </c>
      <c r="H46" s="21" t="s">
        <v>356</v>
      </c>
      <c r="I46" s="21" t="s">
        <v>351</v>
      </c>
      <c r="J46" s="33" t="s">
        <v>457</v>
      </c>
    </row>
    <row r="47" ht="18.75" customHeight="1" spans="1:10">
      <c r="A47" s="216" t="s">
        <v>320</v>
      </c>
      <c r="B47" s="21" t="s">
        <v>450</v>
      </c>
      <c r="C47" s="21" t="s">
        <v>371</v>
      </c>
      <c r="D47" s="21" t="s">
        <v>372</v>
      </c>
      <c r="E47" s="33" t="s">
        <v>458</v>
      </c>
      <c r="F47" s="21" t="s">
        <v>360</v>
      </c>
      <c r="G47" s="33" t="s">
        <v>388</v>
      </c>
      <c r="H47" s="21" t="s">
        <v>356</v>
      </c>
      <c r="I47" s="21" t="s">
        <v>351</v>
      </c>
      <c r="J47" s="33" t="s">
        <v>374</v>
      </c>
    </row>
    <row r="48" ht="18.75" customHeight="1" spans="1:10">
      <c r="A48" s="216" t="s">
        <v>291</v>
      </c>
      <c r="B48" s="21" t="s">
        <v>459</v>
      </c>
      <c r="C48" s="21" t="s">
        <v>346</v>
      </c>
      <c r="D48" s="21" t="s">
        <v>347</v>
      </c>
      <c r="E48" s="33" t="s">
        <v>460</v>
      </c>
      <c r="F48" s="21" t="s">
        <v>349</v>
      </c>
      <c r="G48" s="33" t="s">
        <v>406</v>
      </c>
      <c r="H48" s="21" t="s">
        <v>350</v>
      </c>
      <c r="I48" s="21" t="s">
        <v>351</v>
      </c>
      <c r="J48" s="33" t="s">
        <v>461</v>
      </c>
    </row>
    <row r="49" ht="18.75" customHeight="1" spans="1:10">
      <c r="A49" s="216" t="s">
        <v>291</v>
      </c>
      <c r="B49" s="21" t="s">
        <v>459</v>
      </c>
      <c r="C49" s="21" t="s">
        <v>346</v>
      </c>
      <c r="D49" s="21" t="s">
        <v>353</v>
      </c>
      <c r="E49" s="33" t="s">
        <v>462</v>
      </c>
      <c r="F49" s="21" t="s">
        <v>360</v>
      </c>
      <c r="G49" s="33" t="s">
        <v>355</v>
      </c>
      <c r="H49" s="21" t="s">
        <v>356</v>
      </c>
      <c r="I49" s="21" t="s">
        <v>351</v>
      </c>
      <c r="J49" s="33" t="s">
        <v>461</v>
      </c>
    </row>
    <row r="50" ht="18.75" customHeight="1" spans="1:10">
      <c r="A50" s="216" t="s">
        <v>291</v>
      </c>
      <c r="B50" s="21" t="s">
        <v>459</v>
      </c>
      <c r="C50" s="21" t="s">
        <v>346</v>
      </c>
      <c r="D50" s="21" t="s">
        <v>358</v>
      </c>
      <c r="E50" s="33" t="s">
        <v>359</v>
      </c>
      <c r="F50" s="21" t="s">
        <v>360</v>
      </c>
      <c r="G50" s="33" t="s">
        <v>361</v>
      </c>
      <c r="H50" s="21" t="s">
        <v>362</v>
      </c>
      <c r="I50" s="21" t="s">
        <v>351</v>
      </c>
      <c r="J50" s="33" t="s">
        <v>463</v>
      </c>
    </row>
    <row r="51" ht="18.75" customHeight="1" spans="1:10">
      <c r="A51" s="216" t="s">
        <v>291</v>
      </c>
      <c r="B51" s="21" t="s">
        <v>459</v>
      </c>
      <c r="C51" s="21" t="s">
        <v>364</v>
      </c>
      <c r="D51" s="21" t="s">
        <v>365</v>
      </c>
      <c r="E51" s="33" t="s">
        <v>464</v>
      </c>
      <c r="F51" s="21" t="s">
        <v>349</v>
      </c>
      <c r="G51" s="33" t="s">
        <v>388</v>
      </c>
      <c r="H51" s="21" t="s">
        <v>356</v>
      </c>
      <c r="I51" s="21" t="s">
        <v>351</v>
      </c>
      <c r="J51" s="33" t="s">
        <v>465</v>
      </c>
    </row>
    <row r="52" ht="18.75" customHeight="1" spans="1:10">
      <c r="A52" s="216" t="s">
        <v>291</v>
      </c>
      <c r="B52" s="21" t="s">
        <v>459</v>
      </c>
      <c r="C52" s="21" t="s">
        <v>371</v>
      </c>
      <c r="D52" s="21" t="s">
        <v>372</v>
      </c>
      <c r="E52" s="33" t="s">
        <v>373</v>
      </c>
      <c r="F52" s="21" t="s">
        <v>360</v>
      </c>
      <c r="G52" s="33" t="s">
        <v>384</v>
      </c>
      <c r="H52" s="21" t="s">
        <v>356</v>
      </c>
      <c r="I52" s="21" t="s">
        <v>351</v>
      </c>
      <c r="J52" s="33" t="s">
        <v>374</v>
      </c>
    </row>
    <row r="53" ht="18.75" customHeight="1" spans="1:10">
      <c r="A53" s="216" t="s">
        <v>314</v>
      </c>
      <c r="B53" s="21" t="s">
        <v>466</v>
      </c>
      <c r="C53" s="21" t="s">
        <v>346</v>
      </c>
      <c r="D53" s="21" t="s">
        <v>347</v>
      </c>
      <c r="E53" s="33" t="s">
        <v>467</v>
      </c>
      <c r="F53" s="21" t="s">
        <v>349</v>
      </c>
      <c r="G53" s="33" t="s">
        <v>468</v>
      </c>
      <c r="H53" s="21" t="s">
        <v>350</v>
      </c>
      <c r="I53" s="21" t="s">
        <v>351</v>
      </c>
      <c r="J53" s="33" t="s">
        <v>469</v>
      </c>
    </row>
    <row r="54" ht="18.75" customHeight="1" spans="1:10">
      <c r="A54" s="216" t="s">
        <v>314</v>
      </c>
      <c r="B54" s="21" t="s">
        <v>466</v>
      </c>
      <c r="C54" s="21" t="s">
        <v>346</v>
      </c>
      <c r="D54" s="21" t="s">
        <v>353</v>
      </c>
      <c r="E54" s="33" t="s">
        <v>354</v>
      </c>
      <c r="F54" s="21" t="s">
        <v>360</v>
      </c>
      <c r="G54" s="33" t="s">
        <v>388</v>
      </c>
      <c r="H54" s="21" t="s">
        <v>356</v>
      </c>
      <c r="I54" s="21" t="s">
        <v>351</v>
      </c>
      <c r="J54" s="33" t="s">
        <v>470</v>
      </c>
    </row>
    <row r="55" ht="18.75" customHeight="1" spans="1:10">
      <c r="A55" s="216" t="s">
        <v>314</v>
      </c>
      <c r="B55" s="21" t="s">
        <v>466</v>
      </c>
      <c r="C55" s="21" t="s">
        <v>346</v>
      </c>
      <c r="D55" s="21" t="s">
        <v>358</v>
      </c>
      <c r="E55" s="33" t="s">
        <v>359</v>
      </c>
      <c r="F55" s="21" t="s">
        <v>360</v>
      </c>
      <c r="G55" s="33" t="s">
        <v>361</v>
      </c>
      <c r="H55" s="21" t="s">
        <v>362</v>
      </c>
      <c r="I55" s="21" t="s">
        <v>351</v>
      </c>
      <c r="J55" s="33" t="s">
        <v>471</v>
      </c>
    </row>
    <row r="56" ht="18.75" customHeight="1" spans="1:10">
      <c r="A56" s="216" t="s">
        <v>314</v>
      </c>
      <c r="B56" s="21" t="s">
        <v>466</v>
      </c>
      <c r="C56" s="21" t="s">
        <v>364</v>
      </c>
      <c r="D56" s="21" t="s">
        <v>365</v>
      </c>
      <c r="E56" s="33" t="s">
        <v>472</v>
      </c>
      <c r="F56" s="21" t="s">
        <v>349</v>
      </c>
      <c r="G56" s="33" t="s">
        <v>388</v>
      </c>
      <c r="H56" s="21" t="s">
        <v>356</v>
      </c>
      <c r="I56" s="21" t="s">
        <v>351</v>
      </c>
      <c r="J56" s="33" t="s">
        <v>473</v>
      </c>
    </row>
    <row r="57" ht="18.75" customHeight="1" spans="1:10">
      <c r="A57" s="216" t="s">
        <v>314</v>
      </c>
      <c r="B57" s="21" t="s">
        <v>466</v>
      </c>
      <c r="C57" s="21" t="s">
        <v>371</v>
      </c>
      <c r="D57" s="21" t="s">
        <v>372</v>
      </c>
      <c r="E57" s="33" t="s">
        <v>373</v>
      </c>
      <c r="F57" s="21" t="s">
        <v>360</v>
      </c>
      <c r="G57" s="33" t="s">
        <v>474</v>
      </c>
      <c r="H57" s="21" t="s">
        <v>356</v>
      </c>
      <c r="I57" s="21" t="s">
        <v>369</v>
      </c>
      <c r="J57" s="33" t="s">
        <v>374</v>
      </c>
    </row>
    <row r="58" ht="18.75" customHeight="1" spans="1:10">
      <c r="A58" s="216" t="s">
        <v>302</v>
      </c>
      <c r="B58" s="21" t="s">
        <v>475</v>
      </c>
      <c r="C58" s="21" t="s">
        <v>346</v>
      </c>
      <c r="D58" s="21" t="s">
        <v>347</v>
      </c>
      <c r="E58" s="33" t="s">
        <v>476</v>
      </c>
      <c r="F58" s="21" t="s">
        <v>349</v>
      </c>
      <c r="G58" s="33" t="s">
        <v>172</v>
      </c>
      <c r="H58" s="21" t="s">
        <v>350</v>
      </c>
      <c r="I58" s="21" t="s">
        <v>351</v>
      </c>
      <c r="J58" s="33" t="s">
        <v>477</v>
      </c>
    </row>
    <row r="59" ht="18.75" customHeight="1" spans="1:10">
      <c r="A59" s="216" t="s">
        <v>302</v>
      </c>
      <c r="B59" s="21" t="s">
        <v>475</v>
      </c>
      <c r="C59" s="21" t="s">
        <v>346</v>
      </c>
      <c r="D59" s="21" t="s">
        <v>347</v>
      </c>
      <c r="E59" s="33" t="s">
        <v>478</v>
      </c>
      <c r="F59" s="21" t="s">
        <v>349</v>
      </c>
      <c r="G59" s="33" t="s">
        <v>174</v>
      </c>
      <c r="H59" s="21" t="s">
        <v>479</v>
      </c>
      <c r="I59" s="21" t="s">
        <v>351</v>
      </c>
      <c r="J59" s="33" t="s">
        <v>480</v>
      </c>
    </row>
    <row r="60" ht="18.75" customHeight="1" spans="1:10">
      <c r="A60" s="216" t="s">
        <v>302</v>
      </c>
      <c r="B60" s="21" t="s">
        <v>475</v>
      </c>
      <c r="C60" s="21" t="s">
        <v>346</v>
      </c>
      <c r="D60" s="21" t="s">
        <v>353</v>
      </c>
      <c r="E60" s="33" t="s">
        <v>481</v>
      </c>
      <c r="F60" s="21" t="s">
        <v>360</v>
      </c>
      <c r="G60" s="33" t="s">
        <v>388</v>
      </c>
      <c r="H60" s="21" t="s">
        <v>356</v>
      </c>
      <c r="I60" s="21" t="s">
        <v>351</v>
      </c>
      <c r="J60" s="33" t="s">
        <v>482</v>
      </c>
    </row>
    <row r="61" ht="18.75" customHeight="1" spans="1:10">
      <c r="A61" s="216" t="s">
        <v>302</v>
      </c>
      <c r="B61" s="21" t="s">
        <v>475</v>
      </c>
      <c r="C61" s="21" t="s">
        <v>346</v>
      </c>
      <c r="D61" s="21" t="s">
        <v>358</v>
      </c>
      <c r="E61" s="33" t="s">
        <v>359</v>
      </c>
      <c r="F61" s="21" t="s">
        <v>360</v>
      </c>
      <c r="G61" s="33" t="s">
        <v>361</v>
      </c>
      <c r="H61" s="21" t="s">
        <v>362</v>
      </c>
      <c r="I61" s="21" t="s">
        <v>351</v>
      </c>
      <c r="J61" s="33" t="s">
        <v>483</v>
      </c>
    </row>
    <row r="62" ht="18.75" customHeight="1" spans="1:10">
      <c r="A62" s="216" t="s">
        <v>302</v>
      </c>
      <c r="B62" s="21" t="s">
        <v>475</v>
      </c>
      <c r="C62" s="21" t="s">
        <v>364</v>
      </c>
      <c r="D62" s="21" t="s">
        <v>365</v>
      </c>
      <c r="E62" s="33" t="s">
        <v>484</v>
      </c>
      <c r="F62" s="21" t="s">
        <v>349</v>
      </c>
      <c r="G62" s="33" t="s">
        <v>388</v>
      </c>
      <c r="H62" s="21" t="s">
        <v>356</v>
      </c>
      <c r="I62" s="21" t="s">
        <v>351</v>
      </c>
      <c r="J62" s="33" t="s">
        <v>485</v>
      </c>
    </row>
    <row r="63" ht="18.75" customHeight="1" spans="1:10">
      <c r="A63" s="216" t="s">
        <v>302</v>
      </c>
      <c r="B63" s="21" t="s">
        <v>475</v>
      </c>
      <c r="C63" s="21" t="s">
        <v>371</v>
      </c>
      <c r="D63" s="21" t="s">
        <v>372</v>
      </c>
      <c r="E63" s="33" t="s">
        <v>373</v>
      </c>
      <c r="F63" s="21" t="s">
        <v>360</v>
      </c>
      <c r="G63" s="33" t="s">
        <v>390</v>
      </c>
      <c r="H63" s="21" t="s">
        <v>356</v>
      </c>
      <c r="I63" s="21" t="s">
        <v>351</v>
      </c>
      <c r="J63" s="33" t="s">
        <v>374</v>
      </c>
    </row>
    <row r="64" ht="18.75" customHeight="1" spans="1:10">
      <c r="A64" s="216" t="s">
        <v>277</v>
      </c>
      <c r="B64" s="21" t="s">
        <v>486</v>
      </c>
      <c r="C64" s="21" t="s">
        <v>346</v>
      </c>
      <c r="D64" s="21" t="s">
        <v>347</v>
      </c>
      <c r="E64" s="33" t="s">
        <v>487</v>
      </c>
      <c r="F64" s="21" t="s">
        <v>349</v>
      </c>
      <c r="G64" s="33" t="s">
        <v>172</v>
      </c>
      <c r="H64" s="21" t="s">
        <v>350</v>
      </c>
      <c r="I64" s="21" t="s">
        <v>351</v>
      </c>
      <c r="J64" s="33" t="s">
        <v>488</v>
      </c>
    </row>
    <row r="65" ht="18.75" customHeight="1" spans="1:10">
      <c r="A65" s="216" t="s">
        <v>277</v>
      </c>
      <c r="B65" s="21" t="s">
        <v>489</v>
      </c>
      <c r="C65" s="21" t="s">
        <v>346</v>
      </c>
      <c r="D65" s="21" t="s">
        <v>353</v>
      </c>
      <c r="E65" s="33" t="s">
        <v>490</v>
      </c>
      <c r="F65" s="21" t="s">
        <v>360</v>
      </c>
      <c r="G65" s="33" t="s">
        <v>388</v>
      </c>
      <c r="H65" s="21" t="s">
        <v>356</v>
      </c>
      <c r="I65" s="21" t="s">
        <v>351</v>
      </c>
      <c r="J65" s="33" t="s">
        <v>491</v>
      </c>
    </row>
    <row r="66" ht="18.75" customHeight="1" spans="1:10">
      <c r="A66" s="216" t="s">
        <v>277</v>
      </c>
      <c r="B66" s="21" t="s">
        <v>489</v>
      </c>
      <c r="C66" s="21" t="s">
        <v>346</v>
      </c>
      <c r="D66" s="21" t="s">
        <v>358</v>
      </c>
      <c r="E66" s="33" t="s">
        <v>492</v>
      </c>
      <c r="F66" s="21" t="s">
        <v>360</v>
      </c>
      <c r="G66" s="33" t="s">
        <v>361</v>
      </c>
      <c r="H66" s="21" t="s">
        <v>362</v>
      </c>
      <c r="I66" s="21" t="s">
        <v>351</v>
      </c>
      <c r="J66" s="33" t="s">
        <v>493</v>
      </c>
    </row>
    <row r="67" ht="18.75" customHeight="1" spans="1:10">
      <c r="A67" s="216" t="s">
        <v>277</v>
      </c>
      <c r="B67" s="21" t="s">
        <v>489</v>
      </c>
      <c r="C67" s="21" t="s">
        <v>346</v>
      </c>
      <c r="D67" s="21" t="s">
        <v>358</v>
      </c>
      <c r="E67" s="33" t="s">
        <v>494</v>
      </c>
      <c r="F67" s="21" t="s">
        <v>360</v>
      </c>
      <c r="G67" s="33" t="s">
        <v>388</v>
      </c>
      <c r="H67" s="21" t="s">
        <v>356</v>
      </c>
      <c r="I67" s="21" t="s">
        <v>351</v>
      </c>
      <c r="J67" s="33" t="s">
        <v>495</v>
      </c>
    </row>
    <row r="68" ht="18.75" customHeight="1" spans="1:10">
      <c r="A68" s="216" t="s">
        <v>277</v>
      </c>
      <c r="B68" s="21" t="s">
        <v>489</v>
      </c>
      <c r="C68" s="21" t="s">
        <v>364</v>
      </c>
      <c r="D68" s="21" t="s">
        <v>365</v>
      </c>
      <c r="E68" s="33" t="s">
        <v>496</v>
      </c>
      <c r="F68" s="21" t="s">
        <v>360</v>
      </c>
      <c r="G68" s="33" t="s">
        <v>497</v>
      </c>
      <c r="H68" s="21" t="s">
        <v>368</v>
      </c>
      <c r="I68" s="21" t="s">
        <v>369</v>
      </c>
      <c r="J68" s="33" t="s">
        <v>498</v>
      </c>
    </row>
    <row r="69" ht="18.75" customHeight="1" spans="1:10">
      <c r="A69" s="216" t="s">
        <v>277</v>
      </c>
      <c r="B69" s="21" t="s">
        <v>489</v>
      </c>
      <c r="C69" s="21" t="s">
        <v>371</v>
      </c>
      <c r="D69" s="21" t="s">
        <v>372</v>
      </c>
      <c r="E69" s="33" t="s">
        <v>373</v>
      </c>
      <c r="F69" s="21" t="s">
        <v>360</v>
      </c>
      <c r="G69" s="33" t="s">
        <v>388</v>
      </c>
      <c r="H69" s="21" t="s">
        <v>356</v>
      </c>
      <c r="I69" s="21" t="s">
        <v>351</v>
      </c>
      <c r="J69" s="33" t="s">
        <v>374</v>
      </c>
    </row>
    <row r="70" ht="18.75" customHeight="1" spans="1:10">
      <c r="A70" s="216" t="s">
        <v>330</v>
      </c>
      <c r="B70" s="21" t="s">
        <v>499</v>
      </c>
      <c r="C70" s="21" t="s">
        <v>346</v>
      </c>
      <c r="D70" s="21" t="s">
        <v>347</v>
      </c>
      <c r="E70" s="33" t="s">
        <v>500</v>
      </c>
      <c r="F70" s="21" t="s">
        <v>349</v>
      </c>
      <c r="G70" s="33" t="s">
        <v>172</v>
      </c>
      <c r="H70" s="21" t="s">
        <v>350</v>
      </c>
      <c r="I70" s="21" t="s">
        <v>351</v>
      </c>
      <c r="J70" s="33" t="s">
        <v>501</v>
      </c>
    </row>
    <row r="71" ht="18.75" customHeight="1" spans="1:10">
      <c r="A71" s="216" t="s">
        <v>330</v>
      </c>
      <c r="B71" s="21" t="s">
        <v>499</v>
      </c>
      <c r="C71" s="21" t="s">
        <v>346</v>
      </c>
      <c r="D71" s="21" t="s">
        <v>353</v>
      </c>
      <c r="E71" s="33" t="s">
        <v>502</v>
      </c>
      <c r="F71" s="21" t="s">
        <v>360</v>
      </c>
      <c r="G71" s="33" t="s">
        <v>388</v>
      </c>
      <c r="H71" s="21" t="s">
        <v>356</v>
      </c>
      <c r="I71" s="21" t="s">
        <v>351</v>
      </c>
      <c r="J71" s="33" t="s">
        <v>503</v>
      </c>
    </row>
    <row r="72" ht="18.75" customHeight="1" spans="1:10">
      <c r="A72" s="216" t="s">
        <v>330</v>
      </c>
      <c r="B72" s="21" t="s">
        <v>499</v>
      </c>
      <c r="C72" s="21" t="s">
        <v>346</v>
      </c>
      <c r="D72" s="21" t="s">
        <v>358</v>
      </c>
      <c r="E72" s="33" t="s">
        <v>359</v>
      </c>
      <c r="F72" s="21" t="s">
        <v>360</v>
      </c>
      <c r="G72" s="33" t="s">
        <v>361</v>
      </c>
      <c r="H72" s="21" t="s">
        <v>362</v>
      </c>
      <c r="I72" s="21" t="s">
        <v>351</v>
      </c>
      <c r="J72" s="33" t="s">
        <v>504</v>
      </c>
    </row>
    <row r="73" ht="18.75" customHeight="1" spans="1:10">
      <c r="A73" s="216" t="s">
        <v>330</v>
      </c>
      <c r="B73" s="21" t="s">
        <v>499</v>
      </c>
      <c r="C73" s="21" t="s">
        <v>364</v>
      </c>
      <c r="D73" s="21" t="s">
        <v>365</v>
      </c>
      <c r="E73" s="33" t="s">
        <v>505</v>
      </c>
      <c r="F73" s="21" t="s">
        <v>360</v>
      </c>
      <c r="G73" s="33" t="s">
        <v>388</v>
      </c>
      <c r="H73" s="21" t="s">
        <v>356</v>
      </c>
      <c r="I73" s="21" t="s">
        <v>351</v>
      </c>
      <c r="J73" s="33" t="s">
        <v>506</v>
      </c>
    </row>
    <row r="74" ht="18.75" customHeight="1" spans="1:10">
      <c r="A74" s="216" t="s">
        <v>330</v>
      </c>
      <c r="B74" s="21" t="s">
        <v>499</v>
      </c>
      <c r="C74" s="21" t="s">
        <v>371</v>
      </c>
      <c r="D74" s="21" t="s">
        <v>372</v>
      </c>
      <c r="E74" s="33" t="s">
        <v>373</v>
      </c>
      <c r="F74" s="21" t="s">
        <v>360</v>
      </c>
      <c r="G74" s="33" t="s">
        <v>388</v>
      </c>
      <c r="H74" s="21" t="s">
        <v>356</v>
      </c>
      <c r="I74" s="21" t="s">
        <v>351</v>
      </c>
      <c r="J74" s="33" t="s">
        <v>374</v>
      </c>
    </row>
    <row r="75" ht="18.75" customHeight="1" spans="1:10">
      <c r="A75" s="216" t="s">
        <v>285</v>
      </c>
      <c r="B75" s="21" t="s">
        <v>507</v>
      </c>
      <c r="C75" s="21" t="s">
        <v>346</v>
      </c>
      <c r="D75" s="21" t="s">
        <v>347</v>
      </c>
      <c r="E75" s="33" t="s">
        <v>508</v>
      </c>
      <c r="F75" s="21" t="s">
        <v>349</v>
      </c>
      <c r="G75" s="33" t="s">
        <v>172</v>
      </c>
      <c r="H75" s="21" t="s">
        <v>509</v>
      </c>
      <c r="I75" s="21" t="s">
        <v>351</v>
      </c>
      <c r="J75" s="33" t="s">
        <v>510</v>
      </c>
    </row>
    <row r="76" ht="18.75" customHeight="1" spans="1:10">
      <c r="A76" s="216" t="s">
        <v>285</v>
      </c>
      <c r="B76" s="21" t="s">
        <v>507</v>
      </c>
      <c r="C76" s="21" t="s">
        <v>346</v>
      </c>
      <c r="D76" s="21" t="s">
        <v>353</v>
      </c>
      <c r="E76" s="33" t="s">
        <v>511</v>
      </c>
      <c r="F76" s="21" t="s">
        <v>360</v>
      </c>
      <c r="G76" s="33" t="s">
        <v>388</v>
      </c>
      <c r="H76" s="21" t="s">
        <v>356</v>
      </c>
      <c r="I76" s="21" t="s">
        <v>351</v>
      </c>
      <c r="J76" s="33" t="s">
        <v>512</v>
      </c>
    </row>
    <row r="77" ht="18.75" customHeight="1" spans="1:10">
      <c r="A77" s="216" t="s">
        <v>285</v>
      </c>
      <c r="B77" s="21" t="s">
        <v>507</v>
      </c>
      <c r="C77" s="21" t="s">
        <v>346</v>
      </c>
      <c r="D77" s="21" t="s">
        <v>358</v>
      </c>
      <c r="E77" s="33" t="s">
        <v>513</v>
      </c>
      <c r="F77" s="21" t="s">
        <v>360</v>
      </c>
      <c r="G77" s="33" t="s">
        <v>361</v>
      </c>
      <c r="H77" s="21" t="s">
        <v>362</v>
      </c>
      <c r="I77" s="21" t="s">
        <v>351</v>
      </c>
      <c r="J77" s="33" t="s">
        <v>433</v>
      </c>
    </row>
    <row r="78" ht="18.75" customHeight="1" spans="1:10">
      <c r="A78" s="216" t="s">
        <v>285</v>
      </c>
      <c r="B78" s="21" t="s">
        <v>507</v>
      </c>
      <c r="C78" s="21" t="s">
        <v>364</v>
      </c>
      <c r="D78" s="21" t="s">
        <v>365</v>
      </c>
      <c r="E78" s="33" t="s">
        <v>514</v>
      </c>
      <c r="F78" s="21" t="s">
        <v>349</v>
      </c>
      <c r="G78" s="33" t="s">
        <v>388</v>
      </c>
      <c r="H78" s="21" t="s">
        <v>356</v>
      </c>
      <c r="I78" s="21" t="s">
        <v>351</v>
      </c>
      <c r="J78" s="33" t="s">
        <v>515</v>
      </c>
    </row>
    <row r="79" ht="18.75" customHeight="1" spans="1:10">
      <c r="A79" s="216" t="s">
        <v>285</v>
      </c>
      <c r="B79" s="21" t="s">
        <v>507</v>
      </c>
      <c r="C79" s="21" t="s">
        <v>371</v>
      </c>
      <c r="D79" s="21" t="s">
        <v>372</v>
      </c>
      <c r="E79" s="33" t="s">
        <v>373</v>
      </c>
      <c r="F79" s="21" t="s">
        <v>360</v>
      </c>
      <c r="G79" s="33" t="s">
        <v>388</v>
      </c>
      <c r="H79" s="21" t="s">
        <v>356</v>
      </c>
      <c r="I79" s="21" t="s">
        <v>351</v>
      </c>
      <c r="J79" s="33" t="s">
        <v>374</v>
      </c>
    </row>
    <row r="80" ht="18.75" customHeight="1" spans="1:10">
      <c r="A80" s="216" t="s">
        <v>324</v>
      </c>
      <c r="B80" s="21" t="s">
        <v>516</v>
      </c>
      <c r="C80" s="21" t="s">
        <v>346</v>
      </c>
      <c r="D80" s="21" t="s">
        <v>347</v>
      </c>
      <c r="E80" s="33" t="s">
        <v>517</v>
      </c>
      <c r="F80" s="21" t="s">
        <v>349</v>
      </c>
      <c r="G80" s="33" t="s">
        <v>173</v>
      </c>
      <c r="H80" s="21" t="s">
        <v>378</v>
      </c>
      <c r="I80" s="21" t="s">
        <v>351</v>
      </c>
      <c r="J80" s="33" t="s">
        <v>518</v>
      </c>
    </row>
    <row r="81" ht="18.75" customHeight="1" spans="1:10">
      <c r="A81" s="216" t="s">
        <v>324</v>
      </c>
      <c r="B81" s="21" t="s">
        <v>516</v>
      </c>
      <c r="C81" s="21" t="s">
        <v>346</v>
      </c>
      <c r="D81" s="21" t="s">
        <v>347</v>
      </c>
      <c r="E81" s="33" t="s">
        <v>519</v>
      </c>
      <c r="F81" s="21" t="s">
        <v>349</v>
      </c>
      <c r="G81" s="33" t="s">
        <v>173</v>
      </c>
      <c r="H81" s="21" t="s">
        <v>350</v>
      </c>
      <c r="I81" s="21" t="s">
        <v>351</v>
      </c>
      <c r="J81" s="33" t="s">
        <v>520</v>
      </c>
    </row>
    <row r="82" ht="18.75" customHeight="1" spans="1:10">
      <c r="A82" s="216" t="s">
        <v>324</v>
      </c>
      <c r="B82" s="21" t="s">
        <v>516</v>
      </c>
      <c r="C82" s="21" t="s">
        <v>346</v>
      </c>
      <c r="D82" s="21" t="s">
        <v>353</v>
      </c>
      <c r="E82" s="33" t="s">
        <v>521</v>
      </c>
      <c r="F82" s="21" t="s">
        <v>360</v>
      </c>
      <c r="G82" s="33" t="s">
        <v>388</v>
      </c>
      <c r="H82" s="21" t="s">
        <v>356</v>
      </c>
      <c r="I82" s="21" t="s">
        <v>351</v>
      </c>
      <c r="J82" s="33" t="s">
        <v>522</v>
      </c>
    </row>
    <row r="83" ht="18.75" customHeight="1" spans="1:10">
      <c r="A83" s="216" t="s">
        <v>324</v>
      </c>
      <c r="B83" s="21" t="s">
        <v>516</v>
      </c>
      <c r="C83" s="21" t="s">
        <v>346</v>
      </c>
      <c r="D83" s="21" t="s">
        <v>358</v>
      </c>
      <c r="E83" s="33" t="s">
        <v>359</v>
      </c>
      <c r="F83" s="21" t="s">
        <v>360</v>
      </c>
      <c r="G83" s="33" t="s">
        <v>361</v>
      </c>
      <c r="H83" s="21" t="s">
        <v>362</v>
      </c>
      <c r="I83" s="21" t="s">
        <v>351</v>
      </c>
      <c r="J83" s="33" t="s">
        <v>523</v>
      </c>
    </row>
    <row r="84" ht="18.75" customHeight="1" spans="1:10">
      <c r="A84" s="216" t="s">
        <v>324</v>
      </c>
      <c r="B84" s="21" t="s">
        <v>516</v>
      </c>
      <c r="C84" s="21" t="s">
        <v>364</v>
      </c>
      <c r="D84" s="21" t="s">
        <v>365</v>
      </c>
      <c r="E84" s="33" t="s">
        <v>524</v>
      </c>
      <c r="F84" s="21" t="s">
        <v>360</v>
      </c>
      <c r="G84" s="33" t="s">
        <v>525</v>
      </c>
      <c r="H84" s="21" t="s">
        <v>368</v>
      </c>
      <c r="I84" s="21" t="s">
        <v>369</v>
      </c>
      <c r="J84" s="33" t="s">
        <v>526</v>
      </c>
    </row>
    <row r="85" ht="18.75" customHeight="1" spans="1:10">
      <c r="A85" s="216" t="s">
        <v>324</v>
      </c>
      <c r="B85" s="21" t="s">
        <v>516</v>
      </c>
      <c r="C85" s="21" t="s">
        <v>371</v>
      </c>
      <c r="D85" s="21" t="s">
        <v>372</v>
      </c>
      <c r="E85" s="33" t="s">
        <v>373</v>
      </c>
      <c r="F85" s="21" t="s">
        <v>360</v>
      </c>
      <c r="G85" s="33" t="s">
        <v>388</v>
      </c>
      <c r="H85" s="21" t="s">
        <v>356</v>
      </c>
      <c r="I85" s="21" t="s">
        <v>351</v>
      </c>
      <c r="J85" s="33" t="s">
        <v>374</v>
      </c>
    </row>
    <row r="86" ht="18.75" customHeight="1" spans="1:10">
      <c r="A86" s="216" t="s">
        <v>316</v>
      </c>
      <c r="B86" s="21" t="s">
        <v>527</v>
      </c>
      <c r="C86" s="21" t="s">
        <v>346</v>
      </c>
      <c r="D86" s="21" t="s">
        <v>347</v>
      </c>
      <c r="E86" s="33" t="s">
        <v>528</v>
      </c>
      <c r="F86" s="21" t="s">
        <v>349</v>
      </c>
      <c r="G86" s="33" t="s">
        <v>176</v>
      </c>
      <c r="H86" s="21" t="s">
        <v>350</v>
      </c>
      <c r="I86" s="21" t="s">
        <v>351</v>
      </c>
      <c r="J86" s="33" t="s">
        <v>529</v>
      </c>
    </row>
    <row r="87" ht="18.75" customHeight="1" spans="1:10">
      <c r="A87" s="216" t="s">
        <v>316</v>
      </c>
      <c r="B87" s="21" t="s">
        <v>527</v>
      </c>
      <c r="C87" s="21" t="s">
        <v>346</v>
      </c>
      <c r="D87" s="21" t="s">
        <v>353</v>
      </c>
      <c r="E87" s="33" t="s">
        <v>354</v>
      </c>
      <c r="F87" s="21" t="s">
        <v>360</v>
      </c>
      <c r="G87" s="33" t="s">
        <v>388</v>
      </c>
      <c r="H87" s="21" t="s">
        <v>356</v>
      </c>
      <c r="I87" s="21" t="s">
        <v>351</v>
      </c>
      <c r="J87" s="33" t="s">
        <v>530</v>
      </c>
    </row>
    <row r="88" ht="18.75" customHeight="1" spans="1:10">
      <c r="A88" s="216" t="s">
        <v>316</v>
      </c>
      <c r="B88" s="21" t="s">
        <v>527</v>
      </c>
      <c r="C88" s="21" t="s">
        <v>346</v>
      </c>
      <c r="D88" s="21" t="s">
        <v>358</v>
      </c>
      <c r="E88" s="33" t="s">
        <v>359</v>
      </c>
      <c r="F88" s="21" t="s">
        <v>360</v>
      </c>
      <c r="G88" s="33" t="s">
        <v>361</v>
      </c>
      <c r="H88" s="21" t="s">
        <v>362</v>
      </c>
      <c r="I88" s="21" t="s">
        <v>351</v>
      </c>
      <c r="J88" s="33" t="s">
        <v>531</v>
      </c>
    </row>
    <row r="89" ht="18.75" customHeight="1" spans="1:10">
      <c r="A89" s="216" t="s">
        <v>316</v>
      </c>
      <c r="B89" s="21" t="s">
        <v>527</v>
      </c>
      <c r="C89" s="21" t="s">
        <v>364</v>
      </c>
      <c r="D89" s="21" t="s">
        <v>365</v>
      </c>
      <c r="E89" s="33" t="s">
        <v>532</v>
      </c>
      <c r="F89" s="21" t="s">
        <v>360</v>
      </c>
      <c r="G89" s="33" t="s">
        <v>388</v>
      </c>
      <c r="H89" s="21" t="s">
        <v>356</v>
      </c>
      <c r="I89" s="21" t="s">
        <v>351</v>
      </c>
      <c r="J89" s="33" t="s">
        <v>533</v>
      </c>
    </row>
    <row r="90" ht="18.75" customHeight="1" spans="1:10">
      <c r="A90" s="216" t="s">
        <v>316</v>
      </c>
      <c r="B90" s="21" t="s">
        <v>527</v>
      </c>
      <c r="C90" s="21" t="s">
        <v>371</v>
      </c>
      <c r="D90" s="21" t="s">
        <v>372</v>
      </c>
      <c r="E90" s="33" t="s">
        <v>373</v>
      </c>
      <c r="F90" s="21" t="s">
        <v>360</v>
      </c>
      <c r="G90" s="33" t="s">
        <v>355</v>
      </c>
      <c r="H90" s="21" t="s">
        <v>356</v>
      </c>
      <c r="I90" s="21" t="s">
        <v>351</v>
      </c>
      <c r="J90" s="33" t="s">
        <v>374</v>
      </c>
    </row>
    <row r="91" ht="18.75" customHeight="1" spans="1:10">
      <c r="A91" s="216" t="s">
        <v>296</v>
      </c>
      <c r="B91" s="21" t="s">
        <v>534</v>
      </c>
      <c r="C91" s="21" t="s">
        <v>346</v>
      </c>
      <c r="D91" s="21" t="s">
        <v>347</v>
      </c>
      <c r="E91" s="33" t="s">
        <v>535</v>
      </c>
      <c r="F91" s="21" t="s">
        <v>349</v>
      </c>
      <c r="G91" s="33" t="s">
        <v>425</v>
      </c>
      <c r="H91" s="21" t="s">
        <v>378</v>
      </c>
      <c r="I91" s="21" t="s">
        <v>351</v>
      </c>
      <c r="J91" s="33" t="s">
        <v>536</v>
      </c>
    </row>
    <row r="92" ht="18.75" customHeight="1" spans="1:10">
      <c r="A92" s="216" t="s">
        <v>296</v>
      </c>
      <c r="B92" s="21" t="s">
        <v>534</v>
      </c>
      <c r="C92" s="21" t="s">
        <v>346</v>
      </c>
      <c r="D92" s="21" t="s">
        <v>353</v>
      </c>
      <c r="E92" s="33" t="s">
        <v>537</v>
      </c>
      <c r="F92" s="21" t="s">
        <v>360</v>
      </c>
      <c r="G92" s="33" t="s">
        <v>355</v>
      </c>
      <c r="H92" s="21" t="s">
        <v>356</v>
      </c>
      <c r="I92" s="21" t="s">
        <v>351</v>
      </c>
      <c r="J92" s="33" t="s">
        <v>538</v>
      </c>
    </row>
    <row r="93" ht="18.75" customHeight="1" spans="1:10">
      <c r="A93" s="216" t="s">
        <v>296</v>
      </c>
      <c r="B93" s="21" t="s">
        <v>534</v>
      </c>
      <c r="C93" s="21" t="s">
        <v>346</v>
      </c>
      <c r="D93" s="21" t="s">
        <v>358</v>
      </c>
      <c r="E93" s="33" t="s">
        <v>359</v>
      </c>
      <c r="F93" s="21" t="s">
        <v>360</v>
      </c>
      <c r="G93" s="33" t="s">
        <v>361</v>
      </c>
      <c r="H93" s="21" t="s">
        <v>362</v>
      </c>
      <c r="I93" s="21" t="s">
        <v>351</v>
      </c>
      <c r="J93" s="33" t="s">
        <v>539</v>
      </c>
    </row>
    <row r="94" ht="18.75" customHeight="1" spans="1:10">
      <c r="A94" s="216" t="s">
        <v>296</v>
      </c>
      <c r="B94" s="21" t="s">
        <v>534</v>
      </c>
      <c r="C94" s="21" t="s">
        <v>364</v>
      </c>
      <c r="D94" s="21" t="s">
        <v>365</v>
      </c>
      <c r="E94" s="33" t="s">
        <v>540</v>
      </c>
      <c r="F94" s="21" t="s">
        <v>360</v>
      </c>
      <c r="G94" s="33" t="s">
        <v>388</v>
      </c>
      <c r="H94" s="21" t="s">
        <v>356</v>
      </c>
      <c r="I94" s="21" t="s">
        <v>351</v>
      </c>
      <c r="J94" s="33" t="s">
        <v>541</v>
      </c>
    </row>
    <row r="95" ht="18.75" customHeight="1" spans="1:10">
      <c r="A95" s="216" t="s">
        <v>296</v>
      </c>
      <c r="B95" s="21" t="s">
        <v>534</v>
      </c>
      <c r="C95" s="21" t="s">
        <v>371</v>
      </c>
      <c r="D95" s="21" t="s">
        <v>372</v>
      </c>
      <c r="E95" s="33" t="s">
        <v>373</v>
      </c>
      <c r="F95" s="21" t="s">
        <v>360</v>
      </c>
      <c r="G95" s="33" t="s">
        <v>388</v>
      </c>
      <c r="H95" s="21" t="s">
        <v>356</v>
      </c>
      <c r="I95" s="21" t="s">
        <v>351</v>
      </c>
      <c r="J95" s="33" t="s">
        <v>374</v>
      </c>
    </row>
    <row r="96" ht="18.75" customHeight="1" spans="1:10">
      <c r="A96" s="216" t="s">
        <v>332</v>
      </c>
      <c r="B96" s="21" t="s">
        <v>542</v>
      </c>
      <c r="C96" s="21" t="s">
        <v>346</v>
      </c>
      <c r="D96" s="21" t="s">
        <v>347</v>
      </c>
      <c r="E96" s="33" t="s">
        <v>376</v>
      </c>
      <c r="F96" s="21" t="s">
        <v>349</v>
      </c>
      <c r="G96" s="33" t="s">
        <v>377</v>
      </c>
      <c r="H96" s="21" t="s">
        <v>378</v>
      </c>
      <c r="I96" s="21" t="s">
        <v>351</v>
      </c>
      <c r="J96" s="33" t="s">
        <v>379</v>
      </c>
    </row>
    <row r="97" ht="18.75" customHeight="1" spans="1:10">
      <c r="A97" s="216" t="s">
        <v>332</v>
      </c>
      <c r="B97" s="21" t="s">
        <v>542</v>
      </c>
      <c r="C97" s="21" t="s">
        <v>346</v>
      </c>
      <c r="D97" s="21" t="s">
        <v>353</v>
      </c>
      <c r="E97" s="33" t="s">
        <v>543</v>
      </c>
      <c r="F97" s="21" t="s">
        <v>360</v>
      </c>
      <c r="G97" s="33" t="s">
        <v>384</v>
      </c>
      <c r="H97" s="21" t="s">
        <v>356</v>
      </c>
      <c r="I97" s="21" t="s">
        <v>351</v>
      </c>
      <c r="J97" s="33" t="s">
        <v>385</v>
      </c>
    </row>
    <row r="98" ht="18.75" customHeight="1" spans="1:10">
      <c r="A98" s="216" t="s">
        <v>332</v>
      </c>
      <c r="B98" s="21" t="s">
        <v>542</v>
      </c>
      <c r="C98" s="21" t="s">
        <v>346</v>
      </c>
      <c r="D98" s="21" t="s">
        <v>358</v>
      </c>
      <c r="E98" s="33" t="s">
        <v>359</v>
      </c>
      <c r="F98" s="21" t="s">
        <v>360</v>
      </c>
      <c r="G98" s="33" t="s">
        <v>361</v>
      </c>
      <c r="H98" s="21" t="s">
        <v>362</v>
      </c>
      <c r="I98" s="21" t="s">
        <v>351</v>
      </c>
      <c r="J98" s="33" t="s">
        <v>386</v>
      </c>
    </row>
    <row r="99" ht="18.75" customHeight="1" spans="1:10">
      <c r="A99" s="216" t="s">
        <v>332</v>
      </c>
      <c r="B99" s="21" t="s">
        <v>542</v>
      </c>
      <c r="C99" s="21" t="s">
        <v>364</v>
      </c>
      <c r="D99" s="21" t="s">
        <v>365</v>
      </c>
      <c r="E99" s="33" t="s">
        <v>544</v>
      </c>
      <c r="F99" s="21" t="s">
        <v>360</v>
      </c>
      <c r="G99" s="33" t="s">
        <v>545</v>
      </c>
      <c r="H99" s="21" t="s">
        <v>368</v>
      </c>
      <c r="I99" s="21" t="s">
        <v>369</v>
      </c>
      <c r="J99" s="33" t="s">
        <v>546</v>
      </c>
    </row>
    <row r="100" ht="18.75" customHeight="1" spans="1:10">
      <c r="A100" s="216" t="s">
        <v>332</v>
      </c>
      <c r="B100" s="21" t="s">
        <v>542</v>
      </c>
      <c r="C100" s="21" t="s">
        <v>371</v>
      </c>
      <c r="D100" s="21" t="s">
        <v>372</v>
      </c>
      <c r="E100" s="33" t="s">
        <v>373</v>
      </c>
      <c r="F100" s="21" t="s">
        <v>360</v>
      </c>
      <c r="G100" s="33" t="s">
        <v>388</v>
      </c>
      <c r="H100" s="21" t="s">
        <v>356</v>
      </c>
      <c r="I100" s="21" t="s">
        <v>351</v>
      </c>
      <c r="J100" s="33" t="s">
        <v>374</v>
      </c>
    </row>
    <row r="101" ht="18.75" customHeight="1" spans="1:10">
      <c r="A101" s="216" t="s">
        <v>322</v>
      </c>
      <c r="B101" s="21" t="s">
        <v>547</v>
      </c>
      <c r="C101" s="21" t="s">
        <v>346</v>
      </c>
      <c r="D101" s="21" t="s">
        <v>347</v>
      </c>
      <c r="E101" s="33" t="s">
        <v>548</v>
      </c>
      <c r="F101" s="21" t="s">
        <v>349</v>
      </c>
      <c r="G101" s="33" t="s">
        <v>172</v>
      </c>
      <c r="H101" s="21" t="s">
        <v>350</v>
      </c>
      <c r="I101" s="21" t="s">
        <v>351</v>
      </c>
      <c r="J101" s="33" t="s">
        <v>549</v>
      </c>
    </row>
    <row r="102" ht="18.75" customHeight="1" spans="1:10">
      <c r="A102" s="216" t="s">
        <v>322</v>
      </c>
      <c r="B102" s="21" t="s">
        <v>547</v>
      </c>
      <c r="C102" s="21" t="s">
        <v>346</v>
      </c>
      <c r="D102" s="21" t="s">
        <v>347</v>
      </c>
      <c r="E102" s="33" t="s">
        <v>550</v>
      </c>
      <c r="F102" s="21" t="s">
        <v>349</v>
      </c>
      <c r="G102" s="33" t="s">
        <v>551</v>
      </c>
      <c r="H102" s="21" t="s">
        <v>552</v>
      </c>
      <c r="I102" s="21" t="s">
        <v>351</v>
      </c>
      <c r="J102" s="33" t="s">
        <v>553</v>
      </c>
    </row>
    <row r="103" ht="18.75" customHeight="1" spans="1:10">
      <c r="A103" s="216" t="s">
        <v>322</v>
      </c>
      <c r="B103" s="21" t="s">
        <v>547</v>
      </c>
      <c r="C103" s="21" t="s">
        <v>346</v>
      </c>
      <c r="D103" s="21" t="s">
        <v>353</v>
      </c>
      <c r="E103" s="33" t="s">
        <v>554</v>
      </c>
      <c r="F103" s="21" t="s">
        <v>360</v>
      </c>
      <c r="G103" s="33" t="s">
        <v>388</v>
      </c>
      <c r="H103" s="21" t="s">
        <v>356</v>
      </c>
      <c r="I103" s="21" t="s">
        <v>351</v>
      </c>
      <c r="J103" s="33" t="s">
        <v>555</v>
      </c>
    </row>
    <row r="104" ht="18.75" customHeight="1" spans="1:10">
      <c r="A104" s="216" t="s">
        <v>322</v>
      </c>
      <c r="B104" s="21" t="s">
        <v>547</v>
      </c>
      <c r="C104" s="21" t="s">
        <v>346</v>
      </c>
      <c r="D104" s="21" t="s">
        <v>358</v>
      </c>
      <c r="E104" s="33" t="s">
        <v>359</v>
      </c>
      <c r="F104" s="21" t="s">
        <v>360</v>
      </c>
      <c r="G104" s="33" t="s">
        <v>361</v>
      </c>
      <c r="H104" s="21" t="s">
        <v>362</v>
      </c>
      <c r="I104" s="21" t="s">
        <v>351</v>
      </c>
      <c r="J104" s="33" t="s">
        <v>556</v>
      </c>
    </row>
    <row r="105" ht="18.75" customHeight="1" spans="1:10">
      <c r="A105" s="216" t="s">
        <v>322</v>
      </c>
      <c r="B105" s="21" t="s">
        <v>547</v>
      </c>
      <c r="C105" s="21" t="s">
        <v>364</v>
      </c>
      <c r="D105" s="21" t="s">
        <v>365</v>
      </c>
      <c r="E105" s="33" t="s">
        <v>557</v>
      </c>
      <c r="F105" s="21" t="s">
        <v>349</v>
      </c>
      <c r="G105" s="33" t="s">
        <v>388</v>
      </c>
      <c r="H105" s="21" t="s">
        <v>356</v>
      </c>
      <c r="I105" s="21" t="s">
        <v>351</v>
      </c>
      <c r="J105" s="33" t="s">
        <v>558</v>
      </c>
    </row>
    <row r="106" ht="18.75" customHeight="1" spans="1:10">
      <c r="A106" s="216" t="s">
        <v>322</v>
      </c>
      <c r="B106" s="21" t="s">
        <v>547</v>
      </c>
      <c r="C106" s="21" t="s">
        <v>371</v>
      </c>
      <c r="D106" s="21" t="s">
        <v>372</v>
      </c>
      <c r="E106" s="33" t="s">
        <v>373</v>
      </c>
      <c r="F106" s="21" t="s">
        <v>360</v>
      </c>
      <c r="G106" s="33" t="s">
        <v>388</v>
      </c>
      <c r="H106" s="21" t="s">
        <v>356</v>
      </c>
      <c r="I106" s="21" t="s">
        <v>351</v>
      </c>
      <c r="J106" s="33" t="s">
        <v>374</v>
      </c>
    </row>
    <row r="107" ht="18.75" customHeight="1" spans="1:10">
      <c r="A107" s="216" t="s">
        <v>326</v>
      </c>
      <c r="B107" s="21" t="s">
        <v>559</v>
      </c>
      <c r="C107" s="21" t="s">
        <v>346</v>
      </c>
      <c r="D107" s="21" t="s">
        <v>347</v>
      </c>
      <c r="E107" s="33" t="s">
        <v>560</v>
      </c>
      <c r="F107" s="21" t="s">
        <v>349</v>
      </c>
      <c r="G107" s="33" t="s">
        <v>406</v>
      </c>
      <c r="H107" s="21" t="s">
        <v>350</v>
      </c>
      <c r="I107" s="21" t="s">
        <v>351</v>
      </c>
      <c r="J107" s="33" t="s">
        <v>561</v>
      </c>
    </row>
    <row r="108" ht="18.75" customHeight="1" spans="1:10">
      <c r="A108" s="216" t="s">
        <v>326</v>
      </c>
      <c r="B108" s="21" t="s">
        <v>562</v>
      </c>
      <c r="C108" s="21" t="s">
        <v>346</v>
      </c>
      <c r="D108" s="21" t="s">
        <v>353</v>
      </c>
      <c r="E108" s="33" t="s">
        <v>563</v>
      </c>
      <c r="F108" s="21" t="s">
        <v>360</v>
      </c>
      <c r="G108" s="33" t="s">
        <v>388</v>
      </c>
      <c r="H108" s="21" t="s">
        <v>356</v>
      </c>
      <c r="I108" s="21" t="s">
        <v>351</v>
      </c>
      <c r="J108" s="33" t="s">
        <v>564</v>
      </c>
    </row>
    <row r="109" ht="18.75" customHeight="1" spans="1:10">
      <c r="A109" s="216" t="s">
        <v>326</v>
      </c>
      <c r="B109" s="21" t="s">
        <v>562</v>
      </c>
      <c r="C109" s="21" t="s">
        <v>346</v>
      </c>
      <c r="D109" s="21" t="s">
        <v>358</v>
      </c>
      <c r="E109" s="33" t="s">
        <v>359</v>
      </c>
      <c r="F109" s="21" t="s">
        <v>360</v>
      </c>
      <c r="G109" s="33" t="s">
        <v>361</v>
      </c>
      <c r="H109" s="21" t="s">
        <v>362</v>
      </c>
      <c r="I109" s="21" t="s">
        <v>351</v>
      </c>
      <c r="J109" s="33" t="s">
        <v>565</v>
      </c>
    </row>
    <row r="110" ht="18.75" customHeight="1" spans="1:10">
      <c r="A110" s="216" t="s">
        <v>326</v>
      </c>
      <c r="B110" s="21" t="s">
        <v>562</v>
      </c>
      <c r="C110" s="21" t="s">
        <v>364</v>
      </c>
      <c r="D110" s="21" t="s">
        <v>365</v>
      </c>
      <c r="E110" s="33" t="s">
        <v>566</v>
      </c>
      <c r="F110" s="21" t="s">
        <v>360</v>
      </c>
      <c r="G110" s="33" t="s">
        <v>388</v>
      </c>
      <c r="H110" s="21" t="s">
        <v>356</v>
      </c>
      <c r="I110" s="21" t="s">
        <v>351</v>
      </c>
      <c r="J110" s="33" t="s">
        <v>506</v>
      </c>
    </row>
    <row r="111" ht="18.75" customHeight="1" spans="1:10">
      <c r="A111" s="216" t="s">
        <v>326</v>
      </c>
      <c r="B111" s="21" t="s">
        <v>562</v>
      </c>
      <c r="C111" s="21" t="s">
        <v>371</v>
      </c>
      <c r="D111" s="21" t="s">
        <v>372</v>
      </c>
      <c r="E111" s="33" t="s">
        <v>373</v>
      </c>
      <c r="F111" s="21" t="s">
        <v>360</v>
      </c>
      <c r="G111" s="33" t="s">
        <v>388</v>
      </c>
      <c r="H111" s="21" t="s">
        <v>356</v>
      </c>
      <c r="I111" s="21" t="s">
        <v>351</v>
      </c>
      <c r="J111" s="33" t="s">
        <v>374</v>
      </c>
    </row>
  </sheetData>
  <mergeCells count="42">
    <mergeCell ref="A2:J2"/>
    <mergeCell ref="A3:H3"/>
    <mergeCell ref="A7:A11"/>
    <mergeCell ref="A12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3"/>
    <mergeCell ref="A64:A69"/>
    <mergeCell ref="A70:A74"/>
    <mergeCell ref="A75:A79"/>
    <mergeCell ref="A80:A85"/>
    <mergeCell ref="A86:A90"/>
    <mergeCell ref="A91:A95"/>
    <mergeCell ref="A96:A100"/>
    <mergeCell ref="A101:A106"/>
    <mergeCell ref="A107:A111"/>
    <mergeCell ref="B7:B11"/>
    <mergeCell ref="B12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3"/>
    <mergeCell ref="B64:B69"/>
    <mergeCell ref="B70:B74"/>
    <mergeCell ref="B75:B79"/>
    <mergeCell ref="B80:B85"/>
    <mergeCell ref="B86:B90"/>
    <mergeCell ref="B91:B95"/>
    <mergeCell ref="B96:B100"/>
    <mergeCell ref="B101:B106"/>
    <mergeCell ref="B107:B11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4">
        <v>1</v>
      </c>
      <c r="B1" s="105">
        <v>0</v>
      </c>
      <c r="C1" s="104">
        <v>1</v>
      </c>
      <c r="D1" s="106"/>
      <c r="E1" s="106"/>
      <c r="F1" s="39" t="s">
        <v>567</v>
      </c>
    </row>
    <row r="2" ht="32.25" customHeight="1" spans="1:6">
      <c r="A2" s="107" t="str">
        <f>"2025"&amp;"年部门政府性基金预算支出预算表"</f>
        <v>2025年部门政府性基金预算支出预算表</v>
      </c>
      <c r="B2" s="108" t="s">
        <v>568</v>
      </c>
      <c r="C2" s="109"/>
      <c r="D2" s="110"/>
      <c r="E2" s="110"/>
      <c r="F2" s="110"/>
    </row>
    <row r="3" ht="18.75" customHeight="1" spans="1:6">
      <c r="A3" s="7" t="str">
        <f>"单位名称："&amp;"中国人民政治协商会议临沧市临翔区委员会"</f>
        <v>单位名称：中国人民政治协商会议临沧市临翔区委员会</v>
      </c>
      <c r="B3" s="7" t="s">
        <v>569</v>
      </c>
      <c r="C3" s="104"/>
      <c r="D3" s="106"/>
      <c r="E3" s="106"/>
      <c r="F3" s="39" t="s">
        <v>1</v>
      </c>
    </row>
    <row r="4" ht="18.75" customHeight="1" spans="1:6">
      <c r="A4" s="111" t="s">
        <v>192</v>
      </c>
      <c r="B4" s="112" t="s">
        <v>73</v>
      </c>
      <c r="C4" s="113" t="s">
        <v>74</v>
      </c>
      <c r="D4" s="13" t="s">
        <v>570</v>
      </c>
      <c r="E4" s="13"/>
      <c r="F4" s="14"/>
    </row>
    <row r="5" ht="18.75" customHeight="1" spans="1:6">
      <c r="A5" s="114"/>
      <c r="B5" s="115"/>
      <c r="C5" s="100"/>
      <c r="D5" s="99" t="s">
        <v>56</v>
      </c>
      <c r="E5" s="99" t="s">
        <v>75</v>
      </c>
      <c r="F5" s="99" t="s">
        <v>76</v>
      </c>
    </row>
    <row r="6" ht="18.75" customHeight="1" spans="1:6">
      <c r="A6" s="114">
        <v>1</v>
      </c>
      <c r="B6" s="116" t="s">
        <v>173</v>
      </c>
      <c r="C6" s="100">
        <v>3</v>
      </c>
      <c r="D6" s="99">
        <v>4</v>
      </c>
      <c r="E6" s="99">
        <v>5</v>
      </c>
      <c r="F6" s="99">
        <v>6</v>
      </c>
    </row>
    <row r="7" ht="18.75" customHeight="1" spans="1:6">
      <c r="A7" s="117"/>
      <c r="B7" s="87"/>
      <c r="C7" s="87"/>
      <c r="D7" s="23"/>
      <c r="E7" s="23"/>
      <c r="F7" s="23"/>
    </row>
    <row r="8" ht="18.75" customHeight="1" spans="1:6">
      <c r="A8" s="117"/>
      <c r="B8" s="87"/>
      <c r="C8" s="87"/>
      <c r="D8" s="23"/>
      <c r="E8" s="23"/>
      <c r="F8" s="23"/>
    </row>
    <row r="9" ht="18.75" customHeight="1" spans="1:6">
      <c r="A9" s="118" t="s">
        <v>130</v>
      </c>
      <c r="B9" s="119" t="s">
        <v>130</v>
      </c>
      <c r="C9" s="120" t="s">
        <v>130</v>
      </c>
      <c r="D9" s="23"/>
      <c r="E9" s="23"/>
      <c r="F9" s="23"/>
    </row>
    <row r="10" customHeight="1" spans="1:1">
      <c r="A10" s="37" t="s">
        <v>571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9"/>
  <sheetViews>
    <sheetView showZeros="0" workbookViewId="0">
      <selection activeCell="A14" sqref="$A14:$XFD14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572</v>
      </c>
    </row>
    <row r="2" ht="35.25" customHeight="1" spans="1:17">
      <c r="A2" s="64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7"/>
      <c r="L2" s="6"/>
      <c r="M2" s="6"/>
      <c r="N2" s="6"/>
      <c r="O2" s="57"/>
      <c r="P2" s="57"/>
      <c r="Q2" s="6"/>
    </row>
    <row r="3" ht="18.75" customHeight="1" spans="1:17">
      <c r="A3" s="41" t="str">
        <f>"单位名称："&amp;"中国人民政治协商会议临沧市临翔区委员会"</f>
        <v>单位名称：中国人民政治协商会议临沧市临翔区委员会</v>
      </c>
      <c r="B3" s="98"/>
      <c r="C3" s="98"/>
      <c r="D3" s="98"/>
      <c r="E3" s="98"/>
      <c r="F3" s="98"/>
      <c r="G3" s="98"/>
      <c r="H3" s="98"/>
      <c r="I3" s="98"/>
      <c r="J3" s="98"/>
      <c r="O3" s="69"/>
      <c r="P3" s="69"/>
      <c r="Q3" s="39" t="s">
        <v>179</v>
      </c>
    </row>
    <row r="4" ht="18.75" customHeight="1" spans="1:17">
      <c r="A4" s="11" t="s">
        <v>573</v>
      </c>
      <c r="B4" s="78" t="s">
        <v>574</v>
      </c>
      <c r="C4" s="78" t="s">
        <v>575</v>
      </c>
      <c r="D4" s="78" t="s">
        <v>576</v>
      </c>
      <c r="E4" s="78" t="s">
        <v>577</v>
      </c>
      <c r="F4" s="78" t="s">
        <v>578</v>
      </c>
      <c r="G4" s="44" t="s">
        <v>199</v>
      </c>
      <c r="H4" s="44"/>
      <c r="I4" s="44"/>
      <c r="J4" s="44"/>
      <c r="K4" s="80"/>
      <c r="L4" s="44"/>
      <c r="M4" s="44"/>
      <c r="N4" s="44"/>
      <c r="O4" s="70"/>
      <c r="P4" s="80"/>
      <c r="Q4" s="45"/>
    </row>
    <row r="5" ht="18.75" customHeight="1" spans="1:17">
      <c r="A5" s="16"/>
      <c r="B5" s="81"/>
      <c r="C5" s="81"/>
      <c r="D5" s="81"/>
      <c r="E5" s="81"/>
      <c r="F5" s="81"/>
      <c r="G5" s="81" t="s">
        <v>56</v>
      </c>
      <c r="H5" s="81" t="s">
        <v>59</v>
      </c>
      <c r="I5" s="81" t="s">
        <v>579</v>
      </c>
      <c r="J5" s="81" t="s">
        <v>580</v>
      </c>
      <c r="K5" s="82" t="s">
        <v>581</v>
      </c>
      <c r="L5" s="94" t="s">
        <v>78</v>
      </c>
      <c r="M5" s="94"/>
      <c r="N5" s="94"/>
      <c r="O5" s="95"/>
      <c r="P5" s="96"/>
      <c r="Q5" s="83"/>
    </row>
    <row r="6" ht="30" customHeight="1" spans="1:17">
      <c r="A6" s="18"/>
      <c r="B6" s="83"/>
      <c r="C6" s="83"/>
      <c r="D6" s="83"/>
      <c r="E6" s="83"/>
      <c r="F6" s="83"/>
      <c r="G6" s="83"/>
      <c r="H6" s="83" t="s">
        <v>58</v>
      </c>
      <c r="I6" s="83"/>
      <c r="J6" s="83"/>
      <c r="K6" s="84"/>
      <c r="L6" s="83" t="s">
        <v>58</v>
      </c>
      <c r="M6" s="83" t="s">
        <v>65</v>
      </c>
      <c r="N6" s="83" t="s">
        <v>207</v>
      </c>
      <c r="O6" s="97" t="s">
        <v>67</v>
      </c>
      <c r="P6" s="84" t="s">
        <v>68</v>
      </c>
      <c r="Q6" s="83" t="s">
        <v>69</v>
      </c>
    </row>
    <row r="7" ht="18.75" customHeight="1" spans="1:17">
      <c r="A7" s="32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100">
        <v>7</v>
      </c>
      <c r="H7" s="100">
        <v>8</v>
      </c>
      <c r="I7" s="100">
        <v>9</v>
      </c>
      <c r="J7" s="100">
        <v>10</v>
      </c>
      <c r="K7" s="100">
        <v>11</v>
      </c>
      <c r="L7" s="100">
        <v>12</v>
      </c>
      <c r="M7" s="100">
        <v>13</v>
      </c>
      <c r="N7" s="100">
        <v>14</v>
      </c>
      <c r="O7" s="100">
        <v>15</v>
      </c>
      <c r="P7" s="100">
        <v>16</v>
      </c>
      <c r="Q7" s="100">
        <v>17</v>
      </c>
    </row>
    <row r="8" ht="18.75" customHeight="1" spans="1:17">
      <c r="A8" s="86" t="s">
        <v>71</v>
      </c>
      <c r="B8" s="47"/>
      <c r="C8" s="47"/>
      <c r="D8" s="47"/>
      <c r="E8" s="101"/>
      <c r="F8" s="23"/>
      <c r="G8" s="23">
        <v>403600</v>
      </c>
      <c r="H8" s="23">
        <v>403600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7" t="s">
        <v>310</v>
      </c>
      <c r="B9" s="47" t="s">
        <v>582</v>
      </c>
      <c r="C9" s="47" t="s">
        <v>582</v>
      </c>
      <c r="D9" s="47" t="s">
        <v>583</v>
      </c>
      <c r="E9" s="103">
        <v>100</v>
      </c>
      <c r="F9" s="23"/>
      <c r="G9" s="23">
        <v>10600</v>
      </c>
      <c r="H9" s="23">
        <v>10600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7" t="s">
        <v>250</v>
      </c>
      <c r="B10" s="47" t="s">
        <v>584</v>
      </c>
      <c r="C10" s="47" t="s">
        <v>585</v>
      </c>
      <c r="D10" s="47" t="s">
        <v>586</v>
      </c>
      <c r="E10" s="103">
        <v>1</v>
      </c>
      <c r="F10" s="23"/>
      <c r="G10" s="23">
        <v>20000</v>
      </c>
      <c r="H10" s="23">
        <v>20000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7" t="s">
        <v>250</v>
      </c>
      <c r="B11" s="47" t="s">
        <v>587</v>
      </c>
      <c r="C11" s="47" t="s">
        <v>588</v>
      </c>
      <c r="D11" s="47" t="s">
        <v>589</v>
      </c>
      <c r="E11" s="103">
        <v>1</v>
      </c>
      <c r="F11" s="23"/>
      <c r="G11" s="23">
        <v>47000</v>
      </c>
      <c r="H11" s="23">
        <v>47000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7" t="s">
        <v>250</v>
      </c>
      <c r="B12" s="47" t="s">
        <v>590</v>
      </c>
      <c r="C12" s="47" t="s">
        <v>591</v>
      </c>
      <c r="D12" s="47" t="s">
        <v>393</v>
      </c>
      <c r="E12" s="103">
        <v>2</v>
      </c>
      <c r="F12" s="23"/>
      <c r="G12" s="23">
        <v>6000</v>
      </c>
      <c r="H12" s="23">
        <v>6000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17" t="s">
        <v>322</v>
      </c>
      <c r="B13" s="47" t="s">
        <v>592</v>
      </c>
      <c r="C13" s="47" t="s">
        <v>593</v>
      </c>
      <c r="D13" s="47" t="s">
        <v>586</v>
      </c>
      <c r="E13" s="103">
        <v>1</v>
      </c>
      <c r="F13" s="23"/>
      <c r="G13" s="23">
        <v>30000</v>
      </c>
      <c r="H13" s="23">
        <v>30000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17" t="s">
        <v>296</v>
      </c>
      <c r="B14" s="47" t="s">
        <v>594</v>
      </c>
      <c r="C14" s="47" t="s">
        <v>594</v>
      </c>
      <c r="D14" s="47" t="s">
        <v>595</v>
      </c>
      <c r="E14" s="103">
        <v>1</v>
      </c>
      <c r="F14" s="23"/>
      <c r="G14" s="23">
        <v>660</v>
      </c>
      <c r="H14" s="23">
        <v>660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217" t="s">
        <v>296</v>
      </c>
      <c r="B15" s="47" t="s">
        <v>596</v>
      </c>
      <c r="C15" s="47" t="s">
        <v>597</v>
      </c>
      <c r="D15" s="47" t="s">
        <v>381</v>
      </c>
      <c r="E15" s="103">
        <v>3</v>
      </c>
      <c r="F15" s="23"/>
      <c r="G15" s="23">
        <v>8340</v>
      </c>
      <c r="H15" s="23">
        <v>8340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18.75" customHeight="1" spans="1:17">
      <c r="A16" s="217" t="s">
        <v>296</v>
      </c>
      <c r="B16" s="47" t="s">
        <v>598</v>
      </c>
      <c r="C16" s="47" t="s">
        <v>599</v>
      </c>
      <c r="D16" s="47" t="s">
        <v>600</v>
      </c>
      <c r="E16" s="103">
        <v>1</v>
      </c>
      <c r="F16" s="23"/>
      <c r="G16" s="23">
        <v>1000</v>
      </c>
      <c r="H16" s="23">
        <v>1000</v>
      </c>
      <c r="I16" s="23"/>
      <c r="J16" s="23"/>
      <c r="K16" s="23"/>
      <c r="L16" s="23"/>
      <c r="M16" s="23"/>
      <c r="N16" s="23"/>
      <c r="O16" s="23"/>
      <c r="P16" s="23"/>
      <c r="Q16" s="23"/>
    </row>
    <row r="17" ht="18.75" customHeight="1" spans="1:17">
      <c r="A17" s="217" t="s">
        <v>285</v>
      </c>
      <c r="B17" s="47" t="s">
        <v>288</v>
      </c>
      <c r="C17" s="47" t="s">
        <v>593</v>
      </c>
      <c r="D17" s="47" t="s">
        <v>586</v>
      </c>
      <c r="E17" s="103">
        <v>1</v>
      </c>
      <c r="F17" s="23"/>
      <c r="G17" s="23">
        <v>30000</v>
      </c>
      <c r="H17" s="23">
        <v>30000</v>
      </c>
      <c r="I17" s="23"/>
      <c r="J17" s="23"/>
      <c r="K17" s="23"/>
      <c r="L17" s="23"/>
      <c r="M17" s="23"/>
      <c r="N17" s="23"/>
      <c r="O17" s="23"/>
      <c r="P17" s="23"/>
      <c r="Q17" s="23"/>
    </row>
    <row r="18" ht="18.75" customHeight="1" spans="1:17">
      <c r="A18" s="217" t="s">
        <v>281</v>
      </c>
      <c r="B18" s="47" t="s">
        <v>601</v>
      </c>
      <c r="C18" s="47" t="s">
        <v>602</v>
      </c>
      <c r="D18" s="47" t="s">
        <v>393</v>
      </c>
      <c r="E18" s="103">
        <v>1</v>
      </c>
      <c r="F18" s="23"/>
      <c r="G18" s="23">
        <v>250000</v>
      </c>
      <c r="H18" s="23">
        <v>250000</v>
      </c>
      <c r="I18" s="23"/>
      <c r="J18" s="23"/>
      <c r="K18" s="23"/>
      <c r="L18" s="23"/>
      <c r="M18" s="23"/>
      <c r="N18" s="23"/>
      <c r="O18" s="23"/>
      <c r="P18" s="23"/>
      <c r="Q18" s="23"/>
    </row>
    <row r="19" ht="18.75" customHeight="1" spans="1:17">
      <c r="A19" s="88" t="s">
        <v>130</v>
      </c>
      <c r="B19" s="89"/>
      <c r="C19" s="89"/>
      <c r="D19" s="89"/>
      <c r="E19" s="101"/>
      <c r="F19" s="23"/>
      <c r="G19" s="23">
        <v>403600</v>
      </c>
      <c r="H19" s="23">
        <v>403600</v>
      </c>
      <c r="I19" s="23"/>
      <c r="J19" s="23"/>
      <c r="K19" s="23"/>
      <c r="L19" s="23"/>
      <c r="M19" s="23"/>
      <c r="N19" s="23"/>
      <c r="O19" s="23"/>
      <c r="P19" s="23"/>
      <c r="Q19" s="23"/>
    </row>
  </sheetData>
  <mergeCells count="16">
    <mergeCell ref="A2:Q2"/>
    <mergeCell ref="A3:F3"/>
    <mergeCell ref="G4:Q4"/>
    <mergeCell ref="L5:Q5"/>
    <mergeCell ref="A19:E1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8"/>
      <c r="B1" s="68"/>
      <c r="C1" s="73"/>
      <c r="D1" s="68"/>
      <c r="E1" s="68"/>
      <c r="F1" s="68"/>
      <c r="G1" s="68"/>
      <c r="H1" s="74"/>
      <c r="I1" s="68"/>
      <c r="J1" s="68"/>
      <c r="K1" s="68"/>
      <c r="L1" s="38"/>
      <c r="M1" s="91"/>
      <c r="N1" s="92" t="s">
        <v>603</v>
      </c>
    </row>
    <row r="2" ht="34.5" customHeight="1" spans="1:14">
      <c r="A2" s="40" t="str">
        <f>"2025"&amp;"年部门政府购买服务预算表"</f>
        <v>2025年部门政府购买服务预算表</v>
      </c>
      <c r="B2" s="75"/>
      <c r="C2" s="57"/>
      <c r="D2" s="75"/>
      <c r="E2" s="75"/>
      <c r="F2" s="75"/>
      <c r="G2" s="75"/>
      <c r="H2" s="76"/>
      <c r="I2" s="75"/>
      <c r="J2" s="75"/>
      <c r="K2" s="75"/>
      <c r="L2" s="57"/>
      <c r="M2" s="76"/>
      <c r="N2" s="75"/>
    </row>
    <row r="3" ht="18.75" customHeight="1" spans="1:14">
      <c r="A3" s="65" t="str">
        <f>"单位名称："&amp;"中国人民政治协商会议临沧市临翔区委员会"</f>
        <v>单位名称：中国人民政治协商会议临沧市临翔区委员会</v>
      </c>
      <c r="B3" s="66"/>
      <c r="C3" s="77"/>
      <c r="D3" s="66"/>
      <c r="E3" s="66"/>
      <c r="F3" s="66"/>
      <c r="G3" s="66"/>
      <c r="H3" s="74"/>
      <c r="I3" s="68"/>
      <c r="J3" s="68"/>
      <c r="K3" s="68"/>
      <c r="L3" s="69"/>
      <c r="M3" s="93"/>
      <c r="N3" s="92" t="s">
        <v>179</v>
      </c>
    </row>
    <row r="4" ht="18.75" customHeight="1" spans="1:14">
      <c r="A4" s="11" t="s">
        <v>573</v>
      </c>
      <c r="B4" s="78" t="s">
        <v>604</v>
      </c>
      <c r="C4" s="79" t="s">
        <v>605</v>
      </c>
      <c r="D4" s="44" t="s">
        <v>199</v>
      </c>
      <c r="E4" s="44"/>
      <c r="F4" s="44"/>
      <c r="G4" s="44"/>
      <c r="H4" s="80"/>
      <c r="I4" s="44"/>
      <c r="J4" s="44"/>
      <c r="K4" s="44"/>
      <c r="L4" s="70"/>
      <c r="M4" s="80"/>
      <c r="N4" s="45"/>
    </row>
    <row r="5" ht="18.75" customHeight="1" spans="1:14">
      <c r="A5" s="16"/>
      <c r="B5" s="81"/>
      <c r="C5" s="82"/>
      <c r="D5" s="81" t="s">
        <v>56</v>
      </c>
      <c r="E5" s="81" t="s">
        <v>59</v>
      </c>
      <c r="F5" s="81" t="s">
        <v>579</v>
      </c>
      <c r="G5" s="81" t="s">
        <v>580</v>
      </c>
      <c r="H5" s="82" t="s">
        <v>581</v>
      </c>
      <c r="I5" s="94" t="s">
        <v>78</v>
      </c>
      <c r="J5" s="94"/>
      <c r="K5" s="94"/>
      <c r="L5" s="95"/>
      <c r="M5" s="96"/>
      <c r="N5" s="83"/>
    </row>
    <row r="6" ht="26.25" customHeight="1" spans="1:14">
      <c r="A6" s="18"/>
      <c r="B6" s="83"/>
      <c r="C6" s="84"/>
      <c r="D6" s="83"/>
      <c r="E6" s="83"/>
      <c r="F6" s="83"/>
      <c r="G6" s="83"/>
      <c r="H6" s="84"/>
      <c r="I6" s="83" t="s">
        <v>58</v>
      </c>
      <c r="J6" s="83" t="s">
        <v>65</v>
      </c>
      <c r="K6" s="83" t="s">
        <v>207</v>
      </c>
      <c r="L6" s="97" t="s">
        <v>67</v>
      </c>
      <c r="M6" s="84" t="s">
        <v>68</v>
      </c>
      <c r="N6" s="83" t="s">
        <v>69</v>
      </c>
    </row>
    <row r="7" ht="18.75" customHeight="1" spans="1:14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</row>
    <row r="8" ht="18.75" customHeight="1" spans="1:14">
      <c r="A8" s="86"/>
      <c r="B8" s="47"/>
      <c r="C8" s="87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6"/>
      <c r="B9" s="47"/>
      <c r="C9" s="8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8" t="s">
        <v>130</v>
      </c>
      <c r="B10" s="89"/>
      <c r="C10" s="90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7" t="s">
        <v>571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63"/>
      <c r="G1" s="38"/>
      <c r="H1" s="38"/>
      <c r="I1" s="38" t="s">
        <v>606</v>
      </c>
    </row>
    <row r="2" ht="27.75" customHeight="1" spans="1:9">
      <c r="A2" s="64" t="str">
        <f>"2025"&amp;"年县对下转移支付预算表"</f>
        <v>2025年县对下转移支付预算表</v>
      </c>
      <c r="B2" s="6"/>
      <c r="C2" s="6"/>
      <c r="D2" s="6"/>
      <c r="E2" s="6"/>
      <c r="F2" s="6"/>
      <c r="G2" s="57"/>
      <c r="H2" s="57"/>
      <c r="I2" s="6"/>
    </row>
    <row r="3" ht="18.75" customHeight="1" spans="1:9">
      <c r="A3" s="65" t="str">
        <f>"单位名称："&amp;"中国人民政治协商会议临沧市临翔区委员会"</f>
        <v>单位名称：中国人民政治协商会议临沧市临翔区委员会</v>
      </c>
      <c r="B3" s="66"/>
      <c r="C3" s="66"/>
      <c r="D3" s="67"/>
      <c r="E3" s="68"/>
      <c r="G3" s="69"/>
      <c r="H3" s="69"/>
      <c r="I3" s="38" t="s">
        <v>179</v>
      </c>
    </row>
    <row r="4" ht="18.75" customHeight="1" spans="1:9">
      <c r="A4" s="30" t="s">
        <v>607</v>
      </c>
      <c r="B4" s="12" t="s">
        <v>199</v>
      </c>
      <c r="C4" s="13"/>
      <c r="D4" s="13"/>
      <c r="E4" s="12" t="s">
        <v>608</v>
      </c>
      <c r="F4" s="13"/>
      <c r="G4" s="70"/>
      <c r="H4" s="70"/>
      <c r="I4" s="14"/>
    </row>
    <row r="5" ht="18.75" customHeight="1" spans="1:9">
      <c r="A5" s="32"/>
      <c r="B5" s="31" t="s">
        <v>56</v>
      </c>
      <c r="C5" s="11" t="s">
        <v>59</v>
      </c>
      <c r="D5" s="71" t="s">
        <v>609</v>
      </c>
      <c r="E5" s="72" t="s">
        <v>610</v>
      </c>
      <c r="F5" s="72" t="s">
        <v>610</v>
      </c>
      <c r="G5" s="72" t="s">
        <v>610</v>
      </c>
      <c r="H5" s="72" t="s">
        <v>610</v>
      </c>
      <c r="I5" s="72" t="s">
        <v>610</v>
      </c>
    </row>
    <row r="6" ht="18.75" customHeight="1" spans="1:9">
      <c r="A6" s="72">
        <v>1</v>
      </c>
      <c r="B6" s="72">
        <v>2</v>
      </c>
      <c r="C6" s="72">
        <v>3</v>
      </c>
      <c r="D6" s="72">
        <v>4</v>
      </c>
      <c r="E6" s="72">
        <v>5</v>
      </c>
      <c r="F6" s="72">
        <v>6</v>
      </c>
      <c r="G6" s="72">
        <v>7</v>
      </c>
      <c r="H6" s="72">
        <v>8</v>
      </c>
      <c r="I6" s="72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7" t="s">
        <v>611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showZeros="0" workbookViewId="0">
      <selection activeCell="B12" sqref="B12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612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7"/>
      <c r="G2" s="6"/>
      <c r="H2" s="57"/>
      <c r="I2" s="57"/>
      <c r="J2" s="6"/>
    </row>
    <row r="3" ht="18.75" customHeight="1" spans="1:8">
      <c r="A3" s="7" t="str">
        <f>"单位名称："&amp;"中国人民政治协商会议临沧市临翔区委员会"</f>
        <v>单位名称：中国人民政治协商会议临沧市临翔区委员会</v>
      </c>
      <c r="B3" s="3"/>
      <c r="C3" s="3"/>
      <c r="D3" s="3"/>
      <c r="E3" s="3"/>
      <c r="F3" s="37"/>
      <c r="G3" s="3"/>
      <c r="H3" s="37"/>
    </row>
    <row r="4" ht="18.75" customHeight="1" spans="1:10">
      <c r="A4" s="46" t="s">
        <v>335</v>
      </c>
      <c r="B4" s="46" t="s">
        <v>336</v>
      </c>
      <c r="C4" s="46" t="s">
        <v>337</v>
      </c>
      <c r="D4" s="46" t="s">
        <v>338</v>
      </c>
      <c r="E4" s="46" t="s">
        <v>339</v>
      </c>
      <c r="F4" s="58" t="s">
        <v>340</v>
      </c>
      <c r="G4" s="46" t="s">
        <v>341</v>
      </c>
      <c r="H4" s="58" t="s">
        <v>342</v>
      </c>
      <c r="I4" s="58" t="s">
        <v>343</v>
      </c>
      <c r="J4" s="46" t="s">
        <v>344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8">
        <v>6</v>
      </c>
      <c r="G5" s="46">
        <v>7</v>
      </c>
      <c r="H5" s="58">
        <v>8</v>
      </c>
      <c r="I5" s="58">
        <v>9</v>
      </c>
      <c r="J5" s="46">
        <v>10</v>
      </c>
    </row>
    <row r="6" ht="18.75" customHeight="1" spans="1:10">
      <c r="A6" s="21"/>
      <c r="B6" s="59"/>
      <c r="C6" s="59"/>
      <c r="D6" s="59"/>
      <c r="E6" s="60"/>
      <c r="F6" s="61"/>
      <c r="G6" s="60"/>
      <c r="H6" s="61"/>
      <c r="I6" s="61"/>
      <c r="J6" s="60"/>
    </row>
    <row r="7" ht="18.75" customHeight="1" spans="1:10">
      <c r="A7" s="21"/>
      <c r="B7" s="21"/>
      <c r="C7" s="21"/>
      <c r="D7" s="21"/>
      <c r="E7" s="21"/>
      <c r="F7" s="62"/>
      <c r="G7" s="21"/>
      <c r="H7" s="21"/>
      <c r="I7" s="21"/>
      <c r="J7" s="21"/>
    </row>
    <row r="8" customHeight="1" spans="1:1">
      <c r="A8" s="37" t="s">
        <v>611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1"/>
  <sheetViews>
    <sheetView showZeros="0" workbookViewId="0">
      <selection activeCell="G9" sqref="G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613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"单位名称："&amp;"中国人民政治协商会议临沧市临翔区委员会"</f>
        <v>单位名称：中国人民政治协商会议临沧市临翔区委员会</v>
      </c>
      <c r="B3" s="8"/>
      <c r="C3" s="3"/>
      <c r="H3" s="42" t="s">
        <v>179</v>
      </c>
    </row>
    <row r="4" ht="18.75" customHeight="1" spans="1:8">
      <c r="A4" s="11" t="s">
        <v>192</v>
      </c>
      <c r="B4" s="11" t="s">
        <v>614</v>
      </c>
      <c r="C4" s="11" t="s">
        <v>615</v>
      </c>
      <c r="D4" s="11" t="s">
        <v>616</v>
      </c>
      <c r="E4" s="11" t="s">
        <v>617</v>
      </c>
      <c r="F4" s="43" t="s">
        <v>618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577</v>
      </c>
      <c r="G5" s="46" t="s">
        <v>619</v>
      </c>
      <c r="H5" s="46" t="s">
        <v>620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0" customHeight="1" spans="1:8">
      <c r="A7" s="46" t="s">
        <v>71</v>
      </c>
      <c r="B7" s="47" t="s">
        <v>594</v>
      </c>
      <c r="C7" s="47" t="s">
        <v>621</v>
      </c>
      <c r="D7" s="47" t="s">
        <v>594</v>
      </c>
      <c r="E7" s="48" t="s">
        <v>595</v>
      </c>
      <c r="F7" s="49">
        <v>1</v>
      </c>
      <c r="G7" s="50">
        <v>660</v>
      </c>
      <c r="H7" s="50">
        <v>660</v>
      </c>
    </row>
    <row r="8" ht="34" customHeight="1" spans="1:8">
      <c r="A8" s="46" t="s">
        <v>71</v>
      </c>
      <c r="B8" s="47" t="s">
        <v>596</v>
      </c>
      <c r="C8" s="47" t="s">
        <v>622</v>
      </c>
      <c r="D8" s="47" t="s">
        <v>597</v>
      </c>
      <c r="E8" s="48" t="s">
        <v>381</v>
      </c>
      <c r="F8" s="49">
        <v>3</v>
      </c>
      <c r="G8" s="50">
        <v>2780</v>
      </c>
      <c r="H8" s="50">
        <v>8340</v>
      </c>
    </row>
    <row r="9" ht="31" customHeight="1" spans="1:8">
      <c r="A9" s="46" t="s">
        <v>71</v>
      </c>
      <c r="B9" s="47" t="s">
        <v>598</v>
      </c>
      <c r="C9" s="47" t="s">
        <v>623</v>
      </c>
      <c r="D9" s="47" t="s">
        <v>599</v>
      </c>
      <c r="E9" s="48" t="s">
        <v>600</v>
      </c>
      <c r="F9" s="49">
        <v>1</v>
      </c>
      <c r="G9" s="50">
        <v>1000</v>
      </c>
      <c r="H9" s="50">
        <v>1000</v>
      </c>
    </row>
    <row r="10" ht="30" customHeight="1" spans="1:8">
      <c r="A10" s="46" t="s">
        <v>71</v>
      </c>
      <c r="B10" s="47" t="s">
        <v>624</v>
      </c>
      <c r="C10" s="47" t="s">
        <v>625</v>
      </c>
      <c r="D10" s="47" t="s">
        <v>602</v>
      </c>
      <c r="E10" s="48" t="s">
        <v>393</v>
      </c>
      <c r="F10" s="51">
        <v>1</v>
      </c>
      <c r="G10" s="52">
        <v>250000</v>
      </c>
      <c r="H10" s="52">
        <v>250000</v>
      </c>
    </row>
    <row r="11" ht="18.75" customHeight="1" spans="1:8">
      <c r="A11" s="25" t="s">
        <v>56</v>
      </c>
      <c r="B11" s="53"/>
      <c r="C11" s="53"/>
      <c r="D11" s="53"/>
      <c r="E11" s="54"/>
      <c r="F11" s="55"/>
      <c r="G11" s="56"/>
      <c r="H11" s="56">
        <f>SUM(H7:H10)</f>
        <v>260000</v>
      </c>
    </row>
  </sheetData>
  <mergeCells count="9">
    <mergeCell ref="A2:H2"/>
    <mergeCell ref="A3:C3"/>
    <mergeCell ref="F4:H4"/>
    <mergeCell ref="A11:E11"/>
    <mergeCell ref="A4:A5"/>
    <mergeCell ref="B4:B5"/>
    <mergeCell ref="C4:C5"/>
    <mergeCell ref="D4:D5"/>
    <mergeCell ref="E4:E5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showZeros="0" workbookViewId="0">
      <selection activeCell="B15" sqref="B15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626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"单位名称："&amp;"中国人民政治协商会议临沧市临翔区委员会"</f>
        <v>单位名称：中国人民政治协商会议临沧市临翔区委员会</v>
      </c>
      <c r="B3" s="8"/>
      <c r="C3" s="8"/>
      <c r="D3" s="8"/>
      <c r="E3" s="8"/>
      <c r="F3" s="8"/>
      <c r="G3" s="8"/>
      <c r="H3" s="9"/>
      <c r="I3" s="9"/>
      <c r="J3" s="9"/>
      <c r="K3" s="4" t="s">
        <v>179</v>
      </c>
    </row>
    <row r="4" ht="18.75" customHeight="1" spans="1:11">
      <c r="A4" s="10" t="s">
        <v>268</v>
      </c>
      <c r="B4" s="10" t="s">
        <v>194</v>
      </c>
      <c r="C4" s="10" t="s">
        <v>269</v>
      </c>
      <c r="D4" s="11" t="s">
        <v>195</v>
      </c>
      <c r="E4" s="11" t="s">
        <v>196</v>
      </c>
      <c r="F4" s="11" t="s">
        <v>270</v>
      </c>
      <c r="G4" s="11" t="s">
        <v>271</v>
      </c>
      <c r="H4" s="30" t="s">
        <v>56</v>
      </c>
      <c r="I4" s="12" t="s">
        <v>627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130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s="37" t="s">
        <v>571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9"/>
  <sheetViews>
    <sheetView showZeros="0" tabSelected="1" workbookViewId="0">
      <selection activeCell="K16" sqref="K1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628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"单位名称："&amp;"中国人民政治协商会议临沧市临翔区委员会"</f>
        <v>单位名称：中国人民政治协商会议临沧市临翔区委员会</v>
      </c>
      <c r="B3" s="8"/>
      <c r="C3" s="8"/>
      <c r="D3" s="8"/>
      <c r="E3" s="9"/>
      <c r="F3" s="9"/>
      <c r="G3" s="4" t="s">
        <v>179</v>
      </c>
    </row>
    <row r="4" ht="18.75" customHeight="1" spans="1:7">
      <c r="A4" s="10" t="s">
        <v>269</v>
      </c>
      <c r="B4" s="10" t="s">
        <v>268</v>
      </c>
      <c r="C4" s="10" t="s">
        <v>194</v>
      </c>
      <c r="D4" s="11" t="s">
        <v>629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1000000</v>
      </c>
      <c r="F8" s="23"/>
      <c r="G8" s="23"/>
    </row>
    <row r="9" ht="18.75" customHeight="1" spans="1:7">
      <c r="A9" s="21"/>
      <c r="B9" s="21" t="s">
        <v>630</v>
      </c>
      <c r="C9" s="21" t="s">
        <v>302</v>
      </c>
      <c r="D9" s="21" t="s">
        <v>631</v>
      </c>
      <c r="E9" s="23">
        <v>10000</v>
      </c>
      <c r="F9" s="23"/>
      <c r="G9" s="23"/>
    </row>
    <row r="10" ht="18.75" customHeight="1" spans="1:7">
      <c r="A10" s="24"/>
      <c r="B10" s="21" t="s">
        <v>630</v>
      </c>
      <c r="C10" s="21" t="s">
        <v>277</v>
      </c>
      <c r="D10" s="21" t="s">
        <v>631</v>
      </c>
      <c r="E10" s="23">
        <v>20000</v>
      </c>
      <c r="F10" s="23"/>
      <c r="G10" s="23"/>
    </row>
    <row r="11" ht="18.75" customHeight="1" spans="1:7">
      <c r="A11" s="24"/>
      <c r="B11" s="21" t="s">
        <v>630</v>
      </c>
      <c r="C11" s="21" t="s">
        <v>291</v>
      </c>
      <c r="D11" s="21" t="s">
        <v>631</v>
      </c>
      <c r="E11" s="23">
        <v>50000</v>
      </c>
      <c r="F11" s="23"/>
      <c r="G11" s="23"/>
    </row>
    <row r="12" ht="18.75" customHeight="1" spans="1:7">
      <c r="A12" s="24"/>
      <c r="B12" s="21" t="s">
        <v>630</v>
      </c>
      <c r="C12" s="21" t="s">
        <v>304</v>
      </c>
      <c r="D12" s="21" t="s">
        <v>631</v>
      </c>
      <c r="E12" s="23">
        <v>10000</v>
      </c>
      <c r="F12" s="23"/>
      <c r="G12" s="23"/>
    </row>
    <row r="13" ht="18.75" customHeight="1" spans="1:7">
      <c r="A13" s="24"/>
      <c r="B13" s="21" t="s">
        <v>630</v>
      </c>
      <c r="C13" s="21" t="s">
        <v>320</v>
      </c>
      <c r="D13" s="21" t="s">
        <v>631</v>
      </c>
      <c r="E13" s="23">
        <v>10000</v>
      </c>
      <c r="F13" s="23"/>
      <c r="G13" s="23"/>
    </row>
    <row r="14" ht="18.75" customHeight="1" spans="1:7">
      <c r="A14" s="24"/>
      <c r="B14" s="21" t="s">
        <v>630</v>
      </c>
      <c r="C14" s="21" t="s">
        <v>330</v>
      </c>
      <c r="D14" s="21" t="s">
        <v>631</v>
      </c>
      <c r="E14" s="23">
        <v>10000</v>
      </c>
      <c r="F14" s="23"/>
      <c r="G14" s="23"/>
    </row>
    <row r="15" ht="18.75" customHeight="1" spans="1:7">
      <c r="A15" s="24"/>
      <c r="B15" s="21" t="s">
        <v>630</v>
      </c>
      <c r="C15" s="21" t="s">
        <v>314</v>
      </c>
      <c r="D15" s="21" t="s">
        <v>631</v>
      </c>
      <c r="E15" s="23">
        <v>5000</v>
      </c>
      <c r="F15" s="23"/>
      <c r="G15" s="23"/>
    </row>
    <row r="16" ht="18.75" customHeight="1" spans="1:7">
      <c r="A16" s="24"/>
      <c r="B16" s="21" t="s">
        <v>630</v>
      </c>
      <c r="C16" s="21" t="s">
        <v>310</v>
      </c>
      <c r="D16" s="21" t="s">
        <v>631</v>
      </c>
      <c r="E16" s="23">
        <v>80000</v>
      </c>
      <c r="F16" s="23"/>
      <c r="G16" s="23"/>
    </row>
    <row r="17" ht="18.75" customHeight="1" spans="1:7">
      <c r="A17" s="24"/>
      <c r="B17" s="21" t="s">
        <v>630</v>
      </c>
      <c r="C17" s="21" t="s">
        <v>326</v>
      </c>
      <c r="D17" s="21" t="s">
        <v>631</v>
      </c>
      <c r="E17" s="23">
        <v>10000</v>
      </c>
      <c r="F17" s="23"/>
      <c r="G17" s="23"/>
    </row>
    <row r="18" ht="18.75" customHeight="1" spans="1:7">
      <c r="A18" s="24"/>
      <c r="B18" s="21" t="s">
        <v>630</v>
      </c>
      <c r="C18" s="21" t="s">
        <v>328</v>
      </c>
      <c r="D18" s="21" t="s">
        <v>631</v>
      </c>
      <c r="E18" s="23">
        <v>10000</v>
      </c>
      <c r="F18" s="23"/>
      <c r="G18" s="23"/>
    </row>
    <row r="19" ht="18.75" customHeight="1" spans="1:7">
      <c r="A19" s="24"/>
      <c r="B19" s="21" t="s">
        <v>630</v>
      </c>
      <c r="C19" s="21" t="s">
        <v>316</v>
      </c>
      <c r="D19" s="21" t="s">
        <v>631</v>
      </c>
      <c r="E19" s="23">
        <v>60000</v>
      </c>
      <c r="F19" s="23"/>
      <c r="G19" s="23"/>
    </row>
    <row r="20" ht="18.75" customHeight="1" spans="1:7">
      <c r="A20" s="24"/>
      <c r="B20" s="21" t="s">
        <v>630</v>
      </c>
      <c r="C20" s="21" t="s">
        <v>322</v>
      </c>
      <c r="D20" s="21" t="s">
        <v>631</v>
      </c>
      <c r="E20" s="23">
        <v>340000</v>
      </c>
      <c r="F20" s="23"/>
      <c r="G20" s="23"/>
    </row>
    <row r="21" ht="18.75" customHeight="1" spans="1:7">
      <c r="A21" s="24"/>
      <c r="B21" s="21" t="s">
        <v>630</v>
      </c>
      <c r="C21" s="21" t="s">
        <v>332</v>
      </c>
      <c r="D21" s="21" t="s">
        <v>631</v>
      </c>
      <c r="E21" s="23"/>
      <c r="F21" s="23"/>
      <c r="G21" s="23"/>
    </row>
    <row r="22" ht="18.75" customHeight="1" spans="1:7">
      <c r="A22" s="24"/>
      <c r="B22" s="21" t="s">
        <v>630</v>
      </c>
      <c r="C22" s="21" t="s">
        <v>296</v>
      </c>
      <c r="D22" s="21" t="s">
        <v>631</v>
      </c>
      <c r="E22" s="23">
        <v>60000</v>
      </c>
      <c r="F22" s="23"/>
      <c r="G22" s="23"/>
    </row>
    <row r="23" ht="18.75" customHeight="1" spans="1:7">
      <c r="A23" s="24"/>
      <c r="B23" s="21" t="s">
        <v>630</v>
      </c>
      <c r="C23" s="21" t="s">
        <v>285</v>
      </c>
      <c r="D23" s="21" t="s">
        <v>631</v>
      </c>
      <c r="E23" s="23">
        <v>30000</v>
      </c>
      <c r="F23" s="23"/>
      <c r="G23" s="23"/>
    </row>
    <row r="24" ht="18.75" customHeight="1" spans="1:7">
      <c r="A24" s="24"/>
      <c r="B24" s="21" t="s">
        <v>630</v>
      </c>
      <c r="C24" s="21" t="s">
        <v>324</v>
      </c>
      <c r="D24" s="21" t="s">
        <v>631</v>
      </c>
      <c r="E24" s="23">
        <v>5000</v>
      </c>
      <c r="F24" s="23"/>
      <c r="G24" s="23"/>
    </row>
    <row r="25" ht="18.75" customHeight="1" spans="1:7">
      <c r="A25" s="24"/>
      <c r="B25" s="21" t="s">
        <v>630</v>
      </c>
      <c r="C25" s="21" t="s">
        <v>306</v>
      </c>
      <c r="D25" s="21" t="s">
        <v>631</v>
      </c>
      <c r="E25" s="23">
        <v>5000</v>
      </c>
      <c r="F25" s="23"/>
      <c r="G25" s="23"/>
    </row>
    <row r="26" ht="18.75" customHeight="1" spans="1:7">
      <c r="A26" s="24"/>
      <c r="B26" s="21" t="s">
        <v>630</v>
      </c>
      <c r="C26" s="21" t="s">
        <v>281</v>
      </c>
      <c r="D26" s="21" t="s">
        <v>631</v>
      </c>
      <c r="E26" s="23">
        <v>250000</v>
      </c>
      <c r="F26" s="23"/>
      <c r="G26" s="23"/>
    </row>
    <row r="27" ht="18.75" customHeight="1" spans="1:7">
      <c r="A27" s="24"/>
      <c r="B27" s="21" t="s">
        <v>630</v>
      </c>
      <c r="C27" s="21" t="s">
        <v>289</v>
      </c>
      <c r="D27" s="21" t="s">
        <v>631</v>
      </c>
      <c r="E27" s="23">
        <v>30000</v>
      </c>
      <c r="F27" s="23"/>
      <c r="G27" s="23"/>
    </row>
    <row r="28" ht="18.75" customHeight="1" spans="1:7">
      <c r="A28" s="24"/>
      <c r="B28" s="21" t="s">
        <v>630</v>
      </c>
      <c r="C28" s="21" t="s">
        <v>274</v>
      </c>
      <c r="D28" s="21" t="s">
        <v>631</v>
      </c>
      <c r="E28" s="23">
        <v>5000</v>
      </c>
      <c r="F28" s="23"/>
      <c r="G28" s="23"/>
    </row>
    <row r="29" ht="18.75" customHeight="1" spans="1:7">
      <c r="A29" s="25" t="s">
        <v>56</v>
      </c>
      <c r="B29" s="26" t="s">
        <v>632</v>
      </c>
      <c r="C29" s="26"/>
      <c r="D29" s="27"/>
      <c r="E29" s="23">
        <v>1000000</v>
      </c>
      <c r="F29" s="23"/>
      <c r="G29" s="23"/>
    </row>
  </sheetData>
  <mergeCells count="11">
    <mergeCell ref="A2:G2"/>
    <mergeCell ref="A3:D3"/>
    <mergeCell ref="E4:G4"/>
    <mergeCell ref="A29:D29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2025-03-11T03:00:00Z</dcterms:created>
  <dcterms:modified xsi:type="dcterms:W3CDTF">2025-03-17T07:59:57Z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BB3D41B7902945268F28AAB8B5F14FB4_12</vt:lpwstr>
  </property>
</Properties>
</file>