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<sst xmlns="http://schemas.openxmlformats.org/spreadsheetml/2006/main" count="1324" uniqueCount="453">
  <si>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</si>
  <si>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</si>
  <si>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</si>
  <si>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</si>
  <si>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</si>
  <si>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</si>
  <si>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</si>
  <si>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</si>
  <si>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</si>
  <si>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</si>
  <si>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</si>
  <si>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</si>
  <si>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</si>
  <si>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</si>
  <si>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</si>
  <si>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</si>
  <si>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</si>
  <si>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</si>
  <si>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</si>
  <si>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</si>
  <si>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</si>
  <si>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</si>
  <si>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</si>
  <si>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</si>
  <si>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</si>
  <si>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</si>
  <si>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</si>
  <si>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</si>
  <si>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</si>
  <si>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</si>
  <si>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</si>
  <si>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</si>
  <si>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</si>
  <si>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</si>
  <si>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</si>
  <si>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</si>
  <si>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</si>
  <si>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</si>
  <si>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</si>
  <si>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</si>
  <si>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</si>
  <si>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</si>
  <si>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</si>
  <si>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</si>
  <si>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</si>
  <si>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</si>
  <si>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</si>
  <si>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</si>
  <si>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</si>
  <si>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</si>
  <si>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</si>
  <si>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</si>
  <si>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</si>
  <si>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</si>
  <si>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</si>
  <si>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</si>
  <si>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</si>
  <si>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</si>
  <si>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</si>
  <si>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</si>
  <si>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</si>
  <si>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</si>
  <si>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</si>
  <si>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</si>
  <si>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</si>
  <si>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</si>
  <si>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</si>
  <si>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</si>
  <si>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</si>
  <si>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</si>
  <si>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131014</t>
  </si>
  <si>
    <t>临沧市临翔区邦东乡卫生院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</si>
  <si>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</si>
  <si>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</si>
  <si>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</si>
  <si>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</si>
  <si>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</si>
  <si>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</si>
  <si>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</si>
  <si>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</si>
  <si>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</si>
  <si>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</si>
  <si>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</si>
  <si>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</si>
  <si>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</si>
  <si>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</si>
  <si>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</si>
  <si>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</si>
  <si>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</si>
  <si>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</si>
  <si>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</si>
  <si>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</si>
  <si>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</si>
  <si>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</si>
  <si>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</si>
  <si>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</si>
  <si>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</si>
  <si>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</si>
  <si>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</si>
  <si>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</si>
  <si>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</si>
  <si>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</si>
  <si>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</si>
  <si>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</si>
  <si>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</si>
  <si>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</si>
  <si>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</si>
  <si>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</si>
  <si>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</si>
  <si>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</si>
  <si>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</si>
  <si>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</si>
  <si>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</si>
  <si>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</si>
  <si>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</si>
  <si>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</si>
  <si>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</si>
  <si>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</si>
  <si>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</si>
  <si>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</si>
  <si>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</si>
  <si>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</si>
  <si>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</si>
  <si>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</si>
  <si>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</si>
  <si>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</si>
  <si>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</si>
  <si>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</si>
  <si>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</si>
  <si>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</si>
  <si>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</si>
  <si>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</si>
  <si>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</si>
  <si>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</si>
  <si>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</si>
  <si>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</si>
  <si>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</si>
  <si>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</si>
  <si>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</si>
  <si>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</si>
  <si>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</si>
  <si>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</si>
  <si>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</si>
  <si>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</si>
  <si>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</si>
  <si>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</si>
  <si>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</si>
  <si>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</si>
  <si>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</si>
  <si>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</si>
  <si>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</si>
  <si>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</si>
  <si>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</si>
  <si>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</si>
  <si>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</si>
  <si>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</si>
  <si>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</si>
  <si>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</si>
  <si>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</si>
  <si>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</si>
  <si>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</si>
  <si>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</si>
  <si>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</si>
  <si>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</si>
  <si>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</si>
  <si>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</si>
  <si>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</si>
  <si>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</si>
  <si>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</si>
  <si>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</si>
  <si>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</si>
  <si>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</si>
  <si>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</si>
  <si>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</si>
  <si>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</si>
  <si>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</si>
  <si>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</si>
  <si>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</si>
  <si>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</si>
  <si>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</si>
  <si>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</si>
  <si>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</si>
  <si>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</si>
  <si>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</si>
  <si>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</si>
  <si>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</si>
  <si>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</si>
  <si>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</si>
  <si>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</si>
  <si>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</si>
  <si>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</si>
  <si>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</si>
  <si>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</si>
  <si>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</si>
  <si>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</si>
  <si>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</si>
  <si>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</si>
  <si>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</si>
  <si>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</si>
  <si>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</si>
  <si>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</si>
  <si>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</si>
  <si>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</si>
  <si>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</si>
  <si>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</si>
  <si>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</si>
  <si>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</si>
  <si>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</si>
  <si>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</si>
  <si>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</si>
  <si>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530902210000000019725</t>
  </si>
  <si>
    <t>事业人员支出工资</t>
  </si>
  <si>
    <t>30101</t>
  </si>
  <si>
    <t>基本工资</t>
  </si>
  <si>
    <t>30102</t>
  </si>
  <si>
    <t>津贴补贴</t>
  </si>
  <si>
    <t>30107</t>
  </si>
  <si>
    <t>绩效工资</t>
  </si>
  <si>
    <t>530902231100001431304</t>
  </si>
  <si>
    <t>绩效工资（2017年提高标准部分）</t>
  </si>
  <si>
    <t>530902210000000019726</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</si>
  <si>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</si>
  <si>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</si>
  <si>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</si>
  <si>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</si>
  <si>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</si>
  <si>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</si>
  <si>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</si>
  <si>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</si>
  <si>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</si>
  <si>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</si>
  <si>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</si>
  <si>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530902210000000019727</t>
  </si>
  <si>
    <t>30113</t>
  </si>
  <si>
    <t>530902210000000019728</t>
  </si>
  <si>
    <t>工会经费</t>
  </si>
  <si>
    <t>30228</t>
  </si>
  <si>
    <t>530902251100003802764</t>
  </si>
  <si>
    <t>福利费</t>
  </si>
  <si>
    <t>30229</t>
  </si>
  <si>
    <t>530902251100003839922</t>
  </si>
  <si>
    <t>原渠道发放退休费</t>
  </si>
  <si>
    <t>30302</t>
  </si>
  <si>
    <t>退休费</t>
  </si>
  <si>
    <t>530902231100001446906</t>
  </si>
  <si>
    <t>遗属补助</t>
  </si>
  <si>
    <t>30305</t>
  </si>
  <si>
    <t>生活补助</t>
  </si>
  <si>
    <t>30307</t>
  </si>
  <si>
    <t>医疗费补助</t>
  </si>
  <si>
    <t>530902251100003807787</t>
  </si>
  <si>
    <t>医疗卫生机构事业收入资金</t>
  </si>
  <si>
    <t>预算05-1表</t>
  </si>
  <si>
    <t>项目分类</t>
  </si>
  <si>
    <t>项目单位</t>
  </si>
  <si>
    <t>经济科目编码</t>
  </si>
  <si>
    <t>经济科目名称</t>
  </si>
  <si>
    <t>本年拨款</t>
  </si>
  <si>
    <t>其中：本次下达</t>
  </si>
  <si>
    <t>艾滋病防治工作专项经费</t>
  </si>
  <si>
    <t>事业发展类</t>
  </si>
  <si>
    <t>530902231100001966994</t>
  </si>
  <si>
    <t>30226</t>
  </si>
  <si>
    <t>劳务费</t>
  </si>
  <si>
    <t>基本公共卫生服务的项目资金</t>
  </si>
  <si>
    <t>民生类</t>
  </si>
  <si>
    <t>530902241100003278605</t>
  </si>
  <si>
    <t>30201</t>
  </si>
  <si>
    <t>办公费</t>
  </si>
  <si>
    <t>基本公共卫生服务项目补助资金</t>
  </si>
  <si>
    <t>530902231100001441501</t>
  </si>
  <si>
    <t>31007</t>
  </si>
  <si>
    <t>信息网络及软件购置更新</t>
  </si>
  <si>
    <t>基本药物制度补助资金</t>
  </si>
  <si>
    <t>专项业务类</t>
  </si>
  <si>
    <t>530902231100001441407</t>
  </si>
  <si>
    <t>建档立卡贫困人口家庭医生签约服务个人缴费专项补助资金</t>
  </si>
  <si>
    <t>530902221100001461513</t>
  </si>
  <si>
    <t>医疗卫生机构医疗服务资金</t>
  </si>
  <si>
    <t>530902251100003803876</t>
  </si>
  <si>
    <t>30213</t>
  </si>
  <si>
    <t>维修（护）费</t>
  </si>
  <si>
    <t>30217</t>
  </si>
  <si>
    <t>30218</t>
  </si>
  <si>
    <t>专用材料费</t>
  </si>
  <si>
    <t>30239</t>
  </si>
  <si>
    <t>其他交通费用</t>
  </si>
  <si>
    <t>医疗卫生事业发展三年行动专项资金</t>
  </si>
  <si>
    <t>530902211100001459127</t>
  </si>
  <si>
    <t>31003</t>
  </si>
  <si>
    <t>专用设备购置</t>
  </si>
  <si>
    <t>重大传染病防控经费</t>
  </si>
  <si>
    <t>530902231100001441488</t>
  </si>
  <si>
    <t>重大公共卫生服务补助资金</t>
  </si>
  <si>
    <t>530902241100003322419</t>
  </si>
  <si>
    <t>预算05-2表</t>
  </si>
  <si>
    <t>单位名称、项目名称</t>
  </si>
  <si>
    <t>项目年度绩效目标</t>
  </si>
  <si>
    <t>一级指标</t>
  </si>
  <si>
    <t>二级指标</t>
  </si>
  <si>
    <t>三级指标</t>
  </si>
  <si>
    <t>指标性质</t>
  </si>
  <si>
    <t>指标值</t>
  </si>
  <si>
    <t>度量单位</t>
  </si>
  <si>
    <t>指标属性</t>
  </si>
  <si>
    <t>指标内容</t>
  </si>
  <si>
    <t>依据《云南省人民政府办公厅转发省医改办等部门关于推进家庭医生签约服务实施方案的通知》（云政办发【2016】140号）文件精神，加快建立以全科医生为主的家庭医生签约服务制度，推进医疗卫生资源合理利用，为群众提供便捷贴心的服务，引导群众合理有序就医，充分发挥全科医生“健康守门人”作用，全面开展家庭医生签约服务项目工作。家庭医生签约是以公卫重点人群包括孕产妇、0-6岁儿童、老年人、肺结核患者、严重精神障碍患者、七大慢病患者等；特殊人群包括：建档立卡贫困人口、计划生育特殊家庭、残疾人、城乡低保（五保）、农村低收入人口（脱贫不稳定户，边缘易致贫户，突发严重困难户）等为主要签约对象签订服务协议，为签约对象提供基本医疗、基本公卫及个性化服务为主。要求辖区在管重点人群应签尽签，总体履约率达95%以上。家庭医生签约资金来源分为三部分：一是基本公卫支付17元/人，医保支付12元/人，三是农村低收入人口及三类重点人群、计生特殊家庭由财政补助12元/人。家庭医生签约服务费主要用于保障家庭医生团队提供服务的报酬，提高签约履约积极性和主动性。通过家庭医生签约，不断提高重点人群管理服务质量，不断提高签约居民的感受度和满意度。</t>
  </si>
  <si>
    <t>产出指标</t>
  </si>
  <si>
    <t>数量指标</t>
  </si>
  <si>
    <t>建档立卡贫困人口高血压患者签约率</t>
  </si>
  <si>
    <t>&gt;=</t>
  </si>
  <si>
    <t>95</t>
  </si>
  <si>
    <t>%</t>
  </si>
  <si>
    <t>定量指标</t>
  </si>
  <si>
    <t>反映建档立卡贫困人口高血压患者签约人数情况</t>
  </si>
  <si>
    <t>反映建档立卡贫困人口糖尿病患者签约情况</t>
  </si>
  <si>
    <t>质量指标</t>
  </si>
  <si>
    <t>已签约高血压、糖尿病患者规范管理率</t>
  </si>
  <si>
    <t>=</t>
  </si>
  <si>
    <t>90</t>
  </si>
  <si>
    <t>反映已签约高血压、糖尿病患者规范管理情况</t>
  </si>
  <si>
    <t>服务团队考核兑付及时率</t>
  </si>
  <si>
    <t>反映服务团队考核兑付及时情况</t>
  </si>
  <si>
    <t>效益指标</t>
  </si>
  <si>
    <t>社会效益</t>
  </si>
  <si>
    <t>建档立卡贫困人口家庭医生签约服务制度知晓率</t>
  </si>
  <si>
    <t>85</t>
  </si>
  <si>
    <t>反映建档立卡贫困人口家庭医生签约服务内容、服务项目、服务情况知晓度</t>
  </si>
  <si>
    <t>提高签约居民感受度</t>
  </si>
  <si>
    <t>持续提高</t>
  </si>
  <si>
    <t>是/否</t>
  </si>
  <si>
    <t>反映建档立卡贫困人口度家庭医生服务的感受，对服务满意程度</t>
  </si>
  <si>
    <t>健康扶贫政策知晓率</t>
  </si>
  <si>
    <t>反映建档立卡贫困人口家庭对健康服务政策知晓情况</t>
  </si>
  <si>
    <t>健康扶贫政策享受率</t>
  </si>
  <si>
    <t>反映建档立卡贫困人口家庭健康扶贫政策的享受情况</t>
  </si>
  <si>
    <t>满意度指标</t>
  </si>
  <si>
    <t>服务对象满意度</t>
  </si>
  <si>
    <t>签约对象满意度</t>
  </si>
  <si>
    <t>反映签约对象满意情况</t>
  </si>
  <si>
    <t>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医共体基层成员单位(10家中心卫生院和104个村卫生室)是项目服务的执行主体，在区医共体总医院的指导下，主要是做好辖区内项目服务工作。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加强公共卫生突发事件应急机制建设，提高公共卫生服务和公共卫生突发事件应急处置能力。通过向城乡居民提供基本公共卫生服务，缩小城乡公共卫生服务差距，达到逐步实现城乡居民基本公共卫生服务均等化。</t>
  </si>
  <si>
    <t>适龄儿童国家免疫规划疫苗接种率</t>
  </si>
  <si>
    <t>反映全区0-6岁适龄儿童国家免疫规划疫苗接种情况</t>
  </si>
  <si>
    <t>7 岁以下儿童健康管 理率</t>
  </si>
  <si>
    <t>反映辖区7岁以下儿童健康管理情况</t>
  </si>
  <si>
    <t>0-6 岁儿童保健和视 力检查覆盖率</t>
  </si>
  <si>
    <t>反映0-6 岁儿童保健和视 力检查情况</t>
  </si>
  <si>
    <t>3 岁以下儿童系统管 理率</t>
  </si>
  <si>
    <t>80</t>
  </si>
  <si>
    <t>反映3 岁以下儿童系统管理情况</t>
  </si>
  <si>
    <t>孕产妇系统管理率</t>
  </si>
  <si>
    <t>反映孕产妇系统管理情况</t>
  </si>
  <si>
    <t>老年人中医药健康管 理率</t>
  </si>
  <si>
    <t>65</t>
  </si>
  <si>
    <t>反映辖区65岁及以上老年人中医药健康管理情况</t>
  </si>
  <si>
    <t>肺结核患者管理率</t>
  </si>
  <si>
    <t>反映辖区肺结核患者管理情况</t>
  </si>
  <si>
    <t>社区在冊居家严重精神 障碍患者健康管理率</t>
  </si>
  <si>
    <t>反映辖区社区在冊居家严重精神障碍患者健康管理情况</t>
  </si>
  <si>
    <t>地方病核心指标监测率</t>
  </si>
  <si>
    <t>反映地方病核心指标监测情况</t>
  </si>
  <si>
    <t>儿童中医药健康管理率</t>
  </si>
  <si>
    <t>反映辖区0-3岁儿童中医药健康管理情况</t>
  </si>
  <si>
    <t>职业健康核心指标监 测县区覆盖率</t>
  </si>
  <si>
    <t>反映职业健康核心指标监测县区覆盖情况</t>
  </si>
  <si>
    <t>居民规范化电子健康 档案覆盖率</t>
  </si>
  <si>
    <t>60</t>
  </si>
  <si>
    <t>反映辖区居民规范化电子健康档案覆盖情况</t>
  </si>
  <si>
    <t>高血压患者基层规范 管理率</t>
  </si>
  <si>
    <t>反映高血压患者基层规范管理情况</t>
  </si>
  <si>
    <t>2 型糖尿病患者基层 规范 管理率</t>
  </si>
  <si>
    <t>反映2 型糖尿病患者基层规范管理情况</t>
  </si>
  <si>
    <t>65 岁以上老年人城乡 社区规范健康管理服 务率</t>
  </si>
  <si>
    <t>反映65岁以上老年人城乡社区规范健康管理服务情况</t>
  </si>
  <si>
    <t>食品安全风险监测任 务数据及时上报率</t>
  </si>
  <si>
    <t>反映食品安全风险监测任务数据及时上报情况</t>
  </si>
  <si>
    <t>传染病和突发公共卫 生事件报告率</t>
  </si>
  <si>
    <t>反映传染病和突发公共卫生事件报告</t>
  </si>
  <si>
    <t>中国成人烟草流行调 查应答率</t>
  </si>
  <si>
    <t>75</t>
  </si>
  <si>
    <t>反映辖区成人烟草流行调查应答情况</t>
  </si>
  <si>
    <t>监测点县区门急诊伤 害监测漏报率</t>
  </si>
  <si>
    <t>&lt;=</t>
  </si>
  <si>
    <t>10</t>
  </si>
  <si>
    <t>反映监测点县区门急诊伤害监测漏报情况</t>
  </si>
  <si>
    <t>城乡居民公共卫生差距</t>
  </si>
  <si>
    <t>不断缩小</t>
  </si>
  <si>
    <t>定性指标</t>
  </si>
  <si>
    <t>反映基本公共卫生服务水平情况</t>
  </si>
  <si>
    <t>居民健康素养水平</t>
  </si>
  <si>
    <t>不断提高</t>
  </si>
  <si>
    <t>反映辖区居民健康素养水平情况</t>
  </si>
  <si>
    <t>可持续影响</t>
  </si>
  <si>
    <t>基本公共卫生服务水平</t>
  </si>
  <si>
    <t>反映辖区基本公共卫生服务水平</t>
  </si>
  <si>
    <t>城乡居民对基本公共 卫生服务满意度</t>
  </si>
  <si>
    <t>反映城乡居民对基本公共 卫生服务满意度情况</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</si>
  <si>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</si>
  <si>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</si>
  <si>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100</t>
  </si>
  <si>
    <t>反映政府办基层医疗卫生机构实施云南收费标准覆盖情况</t>
  </si>
  <si>
    <t>诊疗人次</t>
  </si>
  <si>
    <t>18000</t>
  </si>
  <si>
    <t>人次</t>
  </si>
  <si>
    <t>反映卫生院诊疗人次情况</t>
  </si>
  <si>
    <t>时效指标</t>
  </si>
  <si>
    <t>为辖区居民提供诊疗服务</t>
  </si>
  <si>
    <t>24h开展诊疗服务</t>
  </si>
  <si>
    <t>基本医疗服务水平</t>
  </si>
  <si>
    <t>反映基本医疗服务水平情况</t>
  </si>
  <si>
    <t>群众满意度</t>
  </si>
  <si>
    <t>反映获补助受益对象的满意程度。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</si>
  <si>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</si>
  <si>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</si>
  <si>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</si>
  <si>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</si>
  <si>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</si>
  <si>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</si>
  <si>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</si>
  <si>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</si>
  <si>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</si>
  <si>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</si>
  <si>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</si>
  <si>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</si>
  <si>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</si>
  <si>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</si>
  <si>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</si>
  <si>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</si>
  <si>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</si>
  <si>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</si>
  <si>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</si>
  <si>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</si>
  <si>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</si>
  <si>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</si>
  <si>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</si>
  <si>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</si>
  <si>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</si>
  <si>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</si>
  <si>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</si>
  <si>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</si>
  <si>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</si>
  <si>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</si>
  <si>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</si>
  <si>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</si>
  <si>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</si>
  <si>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r>
      <rPr>
        <sz val="9"/>
        <color rgb="FF000000"/>
        <rFont val="宋体"/>
        <charset val="134"/>
      </rPr>
      <t>注：本单位</t>
    </r>
    <r>
      <rPr>
        <sz val="9"/>
        <color rgb="FF000000"/>
        <rFont val="Microsoft YaHei UI"/>
        <charset val="134"/>
      </rPr>
      <t>2025</t>
    </r>
    <r>
      <rPr>
        <sz val="9"/>
        <color rgb="FF000000"/>
        <rFont val="宋体"/>
        <charset val="134"/>
      </rPr>
      <t>年无新增资产，所以此表为空表。</t>
    </r>
  </si>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</sst>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6" fillId="0" borderId="0" xfId="0" applyFont="1" applyAlignment="1">
      <alignment horizontal="left" vertical="top"/>
      <protection locked="0"/>
    </xf>
    <xf numFmtId="0" fontId="0" fillId="0" borderId="0" xfId="0" applyFont="1" applyAlignment="1">
      <alignment horizontal="left" vertical="top"/>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D32" sqref="D32"/>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4"/>
      <c r="C3" s="204"/>
      <c r="D3" s="204"/>
    </row>
    <row r="4" ht="18.75" customHeight="1" spans="1:4">
      <c r="A4" s="43" t="str">
        <f>"单位名称："&amp;"临沧市临翔区邦东乡卫生院"</f>
        <v>单位名称：临沧市临翔区邦东乡卫生院</v>
      </c>
      <c r="B4" s="205"/>
      <c r="C4" s="205"/>
      <c r="D4" s="41" t="s">
        <v>1</v>
      </c>
    </row>
    <row r="5" ht="18.75" customHeight="1" spans="1:4">
      <c r="A5" s="13" t="s">
        <v>2</v>
      </c>
      <c r="B5" s="15"/>
      <c r="C5" s="13" t="s">
        <v>3</v>
      </c>
      <c r="D5" s="15"/>
    </row>
    <row r="6" ht="18.75" customHeight="1" spans="1:4">
      <c r="A6" s="33" t="s">
        <v>4</v>
      </c>
      <c r="B6" s="33" t="str">
        <f t="shared" ref="B6:D6" si="0">"2025"&amp;"年预算数"</f>
        <v>2025年预算数</v>
      </c>
      <c r="C6" s="33" t="s">
        <v>5</v>
      </c>
      <c r="D6" s="33" t="str">
        <f t="shared" si="0"/>
        <v>2025年预算数</v>
      </c>
    </row>
    <row r="7" ht="18.75" customHeight="1" spans="1:4">
      <c r="A7" s="35"/>
      <c r="B7" s="35"/>
      <c r="C7" s="35"/>
      <c r="D7" s="35"/>
    </row>
    <row r="8" ht="18.75" customHeight="1" spans="1:4">
      <c r="A8" s="131" t="s">
        <v>6</v>
      </c>
      <c r="B8" s="24">
        <v>3095562.76</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2776500</v>
      </c>
      <c r="C12" s="163" t="s">
        <v>15</v>
      </c>
      <c r="D12" s="24"/>
    </row>
    <row r="13" ht="18.75" customHeight="1" spans="1:4">
      <c r="A13" s="166" t="s">
        <v>16</v>
      </c>
      <c r="B13" s="24">
        <v>2776500</v>
      </c>
      <c r="C13" s="165" t="s">
        <v>17</v>
      </c>
      <c r="D13" s="24"/>
    </row>
    <row r="14" ht="18.75" customHeight="1" spans="1:4">
      <c r="A14" s="166" t="s">
        <v>18</v>
      </c>
      <c r="B14" s="24"/>
      <c r="C14" s="165" t="s">
        <v>19</v>
      </c>
      <c r="D14" s="24"/>
    </row>
    <row r="15" ht="18.75" customHeight="1" spans="1:4">
      <c r="A15" s="166" t="s">
        <v>20</v>
      </c>
      <c r="B15" s="24"/>
      <c r="C15" s="165" t="s">
        <v>21</v>
      </c>
      <c r="D15" s="24">
        <v>370447.67</v>
      </c>
    </row>
    <row r="16" ht="18.75" customHeight="1" spans="1:4">
      <c r="A16" s="166" t="s">
        <v>22</v>
      </c>
      <c r="B16" s="24"/>
      <c r="C16" s="165" t="s">
        <v>23</v>
      </c>
      <c r="D16" s="24">
        <v>5951561.26</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205454.88</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5872062.76</v>
      </c>
      <c r="C35" s="208" t="s">
        <v>45</v>
      </c>
      <c r="D35" s="169">
        <v>6527463.81</v>
      </c>
    </row>
    <row r="36" ht="18.75" customHeight="1" spans="1:4">
      <c r="A36" s="209" t="s">
        <v>46</v>
      </c>
      <c r="B36" s="24">
        <v>655401.05</v>
      </c>
      <c r="C36" s="131" t="s">
        <v>47</v>
      </c>
      <c r="D36" s="24"/>
    </row>
    <row r="37" ht="18.75" customHeight="1" spans="1:4">
      <c r="A37" s="209" t="s">
        <v>48</v>
      </c>
      <c r="B37" s="24">
        <v>655401.05</v>
      </c>
      <c r="C37" s="131" t="s">
        <v>48</v>
      </c>
      <c r="D37" s="24"/>
    </row>
    <row r="38" ht="18.75" customHeight="1" spans="1:4">
      <c r="A38" s="209" t="s">
        <v>49</v>
      </c>
      <c r="B38" s="24">
        <f>B36-B37</f>
        <v>0</v>
      </c>
      <c r="C38" s="131" t="s">
        <v>50</v>
      </c>
      <c r="D38" s="24"/>
    </row>
    <row r="39" ht="18.75" customHeight="1" spans="1:4">
      <c r="A39" s="210" t="s">
        <v>51</v>
      </c>
      <c r="B39" s="169">
        <f t="shared" ref="B39:D39" si="1">B35+B36</f>
        <v>6527463.81</v>
      </c>
      <c r="C39" s="208" t="s">
        <v>52</v>
      </c>
      <c r="D39" s="169">
        <f t="shared" si="1"/>
        <v>6527463.81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D32" sqref="D32"/>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9"/>
      <c r="P2" s="69"/>
      <c r="Q2" s="69"/>
      <c r="R2" s="69"/>
      <c r="S2" s="40"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3" t="str">
        <f>"单位名称："&amp;"临沧市临翔区邦东乡卫生院"</f>
        <v>单位名称：临沧市临翔区邦东乡卫生院</v>
      </c>
      <c r="B4" s="95"/>
      <c r="C4" s="95"/>
      <c r="D4" s="95"/>
      <c r="E4" s="95"/>
      <c r="F4" s="95"/>
      <c r="G4" s="95"/>
      <c r="H4" s="95"/>
      <c r="I4" s="95"/>
      <c r="J4" s="73"/>
      <c r="K4" s="95"/>
      <c r="L4" s="95"/>
      <c r="M4" s="95"/>
      <c r="N4" s="95"/>
      <c r="O4" s="73"/>
      <c r="P4" s="73"/>
      <c r="Q4" s="73"/>
      <c r="R4" s="73"/>
      <c r="S4" s="40"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6527463.81</v>
      </c>
      <c r="D9" s="24">
        <v>5872062.76</v>
      </c>
      <c r="E9" s="24">
        <v>3095562.76</v>
      </c>
      <c r="F9" s="24"/>
      <c r="G9" s="24"/>
      <c r="H9" s="24"/>
      <c r="I9" s="24">
        <v>2776500</v>
      </c>
      <c r="J9" s="24">
        <v>2776500</v>
      </c>
      <c r="K9" s="24"/>
      <c r="L9" s="24"/>
      <c r="M9" s="24"/>
      <c r="N9" s="24"/>
      <c r="O9" s="24">
        <v>655401.05</v>
      </c>
      <c r="P9" s="24">
        <v>655401.05</v>
      </c>
      <c r="Q9" s="24"/>
      <c r="R9" s="24"/>
      <c r="S9" s="24"/>
    </row>
    <row r="10" ht="18.75" customHeight="1" spans="1:19">
      <c r="A10" s="195" t="s">
        <v>56</v>
      </c>
      <c r="B10" s="196"/>
      <c r="C10" s="24">
        <v>6527463.81</v>
      </c>
      <c r="D10" s="24">
        <v>5872062.76</v>
      </c>
      <c r="E10" s="24">
        <v>3095562.76</v>
      </c>
      <c r="F10" s="24"/>
      <c r="G10" s="24"/>
      <c r="H10" s="24"/>
      <c r="I10" s="24">
        <v>2776500</v>
      </c>
      <c r="J10" s="24">
        <v>2776500</v>
      </c>
      <c r="K10" s="24"/>
      <c r="L10" s="24"/>
      <c r="M10" s="24"/>
      <c r="N10" s="24"/>
      <c r="O10" s="24">
        <v>655401.05</v>
      </c>
      <c r="P10" s="24">
        <v>655401.05</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pane ySplit="1" topLeftCell="A2" activePane="bottomLeft" state="frozen"/>
      <selection/>
      <selection pane="bottomLeft" activeCell="A20" sqref="$A20:$XFD20"/>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1"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"单位名称："&amp;"临沧市临翔区邦东乡卫生院"</f>
        <v>单位名称：临沧市临翔区邦东乡卫生院</v>
      </c>
      <c r="B4" s="174"/>
      <c r="C4" s="64"/>
      <c r="D4" s="32"/>
      <c r="E4" s="64"/>
      <c r="F4" s="64"/>
      <c r="G4" s="64"/>
      <c r="H4" s="32"/>
      <c r="I4" s="64"/>
      <c r="J4" s="32"/>
      <c r="K4" s="64"/>
      <c r="L4" s="64"/>
      <c r="M4" s="181"/>
      <c r="N4" s="181"/>
      <c r="O4" s="41" t="s">
        <v>1</v>
      </c>
    </row>
    <row r="5" ht="18.75" customHeight="1" spans="1:15">
      <c r="A5" s="11" t="s">
        <v>73</v>
      </c>
      <c r="B5" s="11" t="s">
        <v>74</v>
      </c>
      <c r="C5" s="11" t="s">
        <v>56</v>
      </c>
      <c r="D5" s="13" t="s">
        <v>59</v>
      </c>
      <c r="E5" s="76" t="s">
        <v>75</v>
      </c>
      <c r="F5" s="136" t="s">
        <v>76</v>
      </c>
      <c r="G5" s="11" t="s">
        <v>60</v>
      </c>
      <c r="H5" s="11" t="s">
        <v>61</v>
      </c>
      <c r="I5" s="11" t="s">
        <v>77</v>
      </c>
      <c r="J5" s="13" t="s">
        <v>78</v>
      </c>
      <c r="K5" s="14"/>
      <c r="L5" s="14"/>
      <c r="M5" s="14"/>
      <c r="N5" s="14"/>
      <c r="O5" s="15"/>
    </row>
    <row r="6" ht="30" customHeight="1" spans="1:15">
      <c r="A6" s="19"/>
      <c r="B6" s="19"/>
      <c r="C6" s="19"/>
      <c r="D6" s="68" t="s">
        <v>58</v>
      </c>
      <c r="E6" s="94" t="s">
        <v>75</v>
      </c>
      <c r="F6" s="94" t="s">
        <v>76</v>
      </c>
      <c r="G6" s="19"/>
      <c r="H6" s="19"/>
      <c r="I6" s="19"/>
      <c r="J6" s="68" t="s">
        <v>58</v>
      </c>
      <c r="K6" s="48" t="s">
        <v>79</v>
      </c>
      <c r="L6" s="48" t="s">
        <v>80</v>
      </c>
      <c r="M6" s="48" t="s">
        <v>81</v>
      </c>
      <c r="N6" s="48" t="s">
        <v>82</v>
      </c>
      <c r="O6" s="48" t="s">
        <v>83</v>
      </c>
    </row>
    <row r="7" ht="18.75" customHeight="1" spans="1:15">
      <c r="A7" s="117">
        <v>1</v>
      </c>
      <c r="B7" s="117">
        <v>2</v>
      </c>
      <c r="C7" s="68">
        <v>3</v>
      </c>
      <c r="D7" s="68">
        <v>4</v>
      </c>
      <c r="E7" s="68">
        <v>5</v>
      </c>
      <c r="F7" s="68">
        <v>6</v>
      </c>
      <c r="G7" s="68">
        <v>7</v>
      </c>
      <c r="H7" s="68">
        <v>8</v>
      </c>
      <c r="I7" s="68">
        <v>9</v>
      </c>
      <c r="J7" s="68">
        <v>10</v>
      </c>
      <c r="K7" s="68">
        <v>11</v>
      </c>
      <c r="L7" s="68">
        <v>12</v>
      </c>
      <c r="M7" s="68">
        <v>13</v>
      </c>
      <c r="N7" s="68">
        <v>14</v>
      </c>
      <c r="O7" s="68">
        <v>15</v>
      </c>
    </row>
    <row r="8" ht="18.75" customHeight="1" spans="1:15">
      <c r="A8" s="131" t="s">
        <v>84</v>
      </c>
      <c r="B8" s="160" t="s">
        <v>85</v>
      </c>
      <c r="C8" s="24">
        <v>370447.67</v>
      </c>
      <c r="D8" s="24">
        <v>370447.67</v>
      </c>
      <c r="E8" s="24">
        <v>370447.67</v>
      </c>
      <c r="F8" s="24"/>
      <c r="G8" s="24"/>
      <c r="H8" s="24"/>
      <c r="I8" s="24"/>
      <c r="J8" s="24"/>
      <c r="K8" s="24"/>
      <c r="L8" s="24"/>
      <c r="M8" s="24"/>
      <c r="N8" s="24"/>
      <c r="O8" s="24"/>
    </row>
    <row r="9" ht="18.75" customHeight="1" spans="1:15">
      <c r="A9" s="175" t="s">
        <v>86</v>
      </c>
      <c r="B9" s="211" t="s">
        <v>87</v>
      </c>
      <c r="C9" s="24">
        <v>339846.24</v>
      </c>
      <c r="D9" s="24">
        <v>339846.24</v>
      </c>
      <c r="E9" s="24">
        <v>339846.24</v>
      </c>
      <c r="F9" s="24"/>
      <c r="G9" s="24"/>
      <c r="H9" s="24"/>
      <c r="I9" s="24"/>
      <c r="J9" s="24"/>
      <c r="K9" s="24"/>
      <c r="L9" s="24"/>
      <c r="M9" s="24"/>
      <c r="N9" s="24"/>
      <c r="O9" s="24"/>
    </row>
    <row r="10" ht="18.75" customHeight="1" spans="1:15">
      <c r="A10" s="177" t="s">
        <v>88</v>
      </c>
      <c r="B10" s="212" t="s">
        <v>89</v>
      </c>
      <c r="C10" s="24">
        <v>65906.4</v>
      </c>
      <c r="D10" s="24">
        <v>65906.4</v>
      </c>
      <c r="E10" s="24">
        <v>65906.4</v>
      </c>
      <c r="F10" s="24"/>
      <c r="G10" s="24"/>
      <c r="H10" s="24"/>
      <c r="I10" s="24"/>
      <c r="J10" s="24"/>
      <c r="K10" s="24"/>
      <c r="L10" s="24"/>
      <c r="M10" s="24"/>
      <c r="N10" s="24"/>
      <c r="O10" s="24"/>
    </row>
    <row r="11" ht="18.75" customHeight="1" spans="1:15">
      <c r="A11" s="177" t="s">
        <v>90</v>
      </c>
      <c r="B11" s="212" t="s">
        <v>91</v>
      </c>
      <c r="C11" s="24">
        <v>273939.84</v>
      </c>
      <c r="D11" s="24">
        <v>273939.84</v>
      </c>
      <c r="E11" s="24">
        <v>273939.84</v>
      </c>
      <c r="F11" s="24"/>
      <c r="G11" s="24"/>
      <c r="H11" s="24"/>
      <c r="I11" s="24"/>
      <c r="J11" s="24"/>
      <c r="K11" s="24"/>
      <c r="L11" s="24"/>
      <c r="M11" s="24"/>
      <c r="N11" s="24"/>
      <c r="O11" s="24"/>
    </row>
    <row r="12" ht="18.75" customHeight="1" spans="1:15">
      <c r="A12" s="175" t="s">
        <v>92</v>
      </c>
      <c r="B12" s="211" t="s">
        <v>93</v>
      </c>
      <c r="C12" s="24">
        <v>18616.56</v>
      </c>
      <c r="D12" s="24">
        <v>18616.56</v>
      </c>
      <c r="E12" s="24">
        <v>18616.56</v>
      </c>
      <c r="F12" s="24"/>
      <c r="G12" s="24"/>
      <c r="H12" s="24"/>
      <c r="I12" s="24"/>
      <c r="J12" s="24"/>
      <c r="K12" s="24"/>
      <c r="L12" s="24"/>
      <c r="M12" s="24"/>
      <c r="N12" s="24"/>
      <c r="O12" s="24"/>
    </row>
    <row r="13" ht="18.75" customHeight="1" spans="1:15">
      <c r="A13" s="177" t="s">
        <v>94</v>
      </c>
      <c r="B13" s="212" t="s">
        <v>95</v>
      </c>
      <c r="C13" s="24">
        <v>18616.56</v>
      </c>
      <c r="D13" s="24">
        <v>18616.56</v>
      </c>
      <c r="E13" s="24">
        <v>18616.56</v>
      </c>
      <c r="F13" s="24"/>
      <c r="G13" s="24"/>
      <c r="H13" s="24"/>
      <c r="I13" s="24"/>
      <c r="J13" s="24"/>
      <c r="K13" s="24"/>
      <c r="L13" s="24"/>
      <c r="M13" s="24"/>
      <c r="N13" s="24"/>
      <c r="O13" s="24"/>
    </row>
    <row r="14" ht="18.75" customHeight="1" spans="1:15">
      <c r="A14" s="175" t="s">
        <v>96</v>
      </c>
      <c r="B14" s="211" t="s">
        <v>97</v>
      </c>
      <c r="C14" s="24">
        <v>11984.87</v>
      </c>
      <c r="D14" s="24">
        <v>11984.87</v>
      </c>
      <c r="E14" s="24">
        <v>11984.87</v>
      </c>
      <c r="F14" s="24"/>
      <c r="G14" s="24"/>
      <c r="H14" s="24"/>
      <c r="I14" s="24"/>
      <c r="J14" s="24"/>
      <c r="K14" s="24"/>
      <c r="L14" s="24"/>
      <c r="M14" s="24"/>
      <c r="N14" s="24"/>
      <c r="O14" s="24"/>
    </row>
    <row r="15" ht="18.75" customHeight="1" spans="1:15">
      <c r="A15" s="177" t="s">
        <v>98</v>
      </c>
      <c r="B15" s="212" t="s">
        <v>97</v>
      </c>
      <c r="C15" s="24">
        <v>11984.87</v>
      </c>
      <c r="D15" s="24">
        <v>11984.87</v>
      </c>
      <c r="E15" s="24">
        <v>11984.87</v>
      </c>
      <c r="F15" s="24"/>
      <c r="G15" s="24"/>
      <c r="H15" s="24"/>
      <c r="I15" s="24"/>
      <c r="J15" s="24"/>
      <c r="K15" s="24"/>
      <c r="L15" s="24"/>
      <c r="M15" s="24"/>
      <c r="N15" s="24"/>
      <c r="O15" s="24"/>
    </row>
    <row r="16" ht="18.75" customHeight="1" spans="1:15">
      <c r="A16" s="131" t="s">
        <v>99</v>
      </c>
      <c r="B16" s="160" t="s">
        <v>100</v>
      </c>
      <c r="C16" s="24">
        <v>5951561.26</v>
      </c>
      <c r="D16" s="24">
        <v>3175061.26</v>
      </c>
      <c r="E16" s="24">
        <v>2479477.96</v>
      </c>
      <c r="F16" s="24">
        <v>695583.3</v>
      </c>
      <c r="G16" s="24"/>
      <c r="H16" s="24"/>
      <c r="I16" s="24"/>
      <c r="J16" s="24">
        <v>2776500</v>
      </c>
      <c r="K16" s="24">
        <v>2776500</v>
      </c>
      <c r="L16" s="24"/>
      <c r="M16" s="24"/>
      <c r="N16" s="24"/>
      <c r="O16" s="24"/>
    </row>
    <row r="17" ht="18.75" customHeight="1" spans="1:15">
      <c r="A17" s="175" t="s">
        <v>101</v>
      </c>
      <c r="B17" s="211" t="s">
        <v>102</v>
      </c>
      <c r="C17" s="24">
        <v>325520.52</v>
      </c>
      <c r="D17" s="24">
        <v>325520.52</v>
      </c>
      <c r="E17" s="24"/>
      <c r="F17" s="24">
        <v>325520.52</v>
      </c>
      <c r="G17" s="24"/>
      <c r="H17" s="24"/>
      <c r="I17" s="24"/>
      <c r="J17" s="24"/>
      <c r="K17" s="24"/>
      <c r="L17" s="24"/>
      <c r="M17" s="24"/>
      <c r="N17" s="24"/>
      <c r="O17" s="24"/>
    </row>
    <row r="18" ht="18.75" customHeight="1" spans="1:15">
      <c r="A18" s="177" t="s">
        <v>103</v>
      </c>
      <c r="B18" s="212" t="s">
        <v>104</v>
      </c>
      <c r="C18" s="24">
        <v>325520.52</v>
      </c>
      <c r="D18" s="24">
        <v>325520.52</v>
      </c>
      <c r="E18" s="24"/>
      <c r="F18" s="24">
        <v>325520.52</v>
      </c>
      <c r="G18" s="24"/>
      <c r="H18" s="24"/>
      <c r="I18" s="24"/>
      <c r="J18" s="24"/>
      <c r="K18" s="24"/>
      <c r="L18" s="24"/>
      <c r="M18" s="24"/>
      <c r="N18" s="24"/>
      <c r="O18" s="24"/>
    </row>
    <row r="19" ht="18.75" customHeight="1" spans="1:15">
      <c r="A19" s="175" t="s">
        <v>105</v>
      </c>
      <c r="B19" s="211" t="s">
        <v>106</v>
      </c>
      <c r="C19" s="24">
        <v>5155529.82</v>
      </c>
      <c r="D19" s="24">
        <v>2379029.82</v>
      </c>
      <c r="E19" s="24">
        <v>2290195.5</v>
      </c>
      <c r="F19" s="24">
        <v>88834.32</v>
      </c>
      <c r="G19" s="24"/>
      <c r="H19" s="24"/>
      <c r="I19" s="24"/>
      <c r="J19" s="24">
        <v>2776500</v>
      </c>
      <c r="K19" s="24">
        <v>2776500</v>
      </c>
      <c r="L19" s="24"/>
      <c r="M19" s="24"/>
      <c r="N19" s="24"/>
      <c r="O19" s="24"/>
    </row>
    <row r="20" ht="18.75" customHeight="1" spans="1:15">
      <c r="A20" s="177" t="s">
        <v>107</v>
      </c>
      <c r="B20" s="212" t="s">
        <v>108</v>
      </c>
      <c r="C20" s="24">
        <v>5066695.5</v>
      </c>
      <c r="D20" s="24">
        <v>2290195.5</v>
      </c>
      <c r="E20" s="24">
        <v>2290195.5</v>
      </c>
      <c r="F20" s="24"/>
      <c r="G20" s="24"/>
      <c r="H20" s="24"/>
      <c r="I20" s="24"/>
      <c r="J20" s="24">
        <v>2776500</v>
      </c>
      <c r="K20" s="24">
        <v>2776500</v>
      </c>
      <c r="L20" s="24"/>
      <c r="M20" s="24"/>
      <c r="N20" s="24"/>
      <c r="O20" s="24"/>
    </row>
    <row r="21" ht="18.75" customHeight="1" spans="1:15">
      <c r="A21" s="177" t="s">
        <v>109</v>
      </c>
      <c r="B21" s="212" t="s">
        <v>110</v>
      </c>
      <c r="C21" s="24">
        <v>88834.32</v>
      </c>
      <c r="D21" s="24">
        <v>88834.32</v>
      </c>
      <c r="E21" s="24"/>
      <c r="F21" s="24">
        <v>88834.32</v>
      </c>
      <c r="G21" s="24"/>
      <c r="H21" s="24"/>
      <c r="I21" s="24"/>
      <c r="J21" s="24"/>
      <c r="K21" s="24"/>
      <c r="L21" s="24"/>
      <c r="M21" s="24"/>
      <c r="N21" s="24"/>
      <c r="O21" s="24"/>
    </row>
    <row r="22" ht="18.75" customHeight="1" spans="1:15">
      <c r="A22" s="175" t="s">
        <v>111</v>
      </c>
      <c r="B22" s="211" t="s">
        <v>112</v>
      </c>
      <c r="C22" s="24">
        <v>281228.46</v>
      </c>
      <c r="D22" s="24">
        <v>281228.46</v>
      </c>
      <c r="E22" s="24"/>
      <c r="F22" s="24">
        <v>281228.46</v>
      </c>
      <c r="G22" s="24"/>
      <c r="H22" s="24"/>
      <c r="I22" s="24"/>
      <c r="J22" s="24"/>
      <c r="K22" s="24"/>
      <c r="L22" s="24"/>
      <c r="M22" s="24"/>
      <c r="N22" s="24"/>
      <c r="O22" s="24"/>
    </row>
    <row r="23" ht="18.75" customHeight="1" spans="1:15">
      <c r="A23" s="177" t="s">
        <v>113</v>
      </c>
      <c r="B23" s="212" t="s">
        <v>114</v>
      </c>
      <c r="C23" s="24">
        <v>280676.25</v>
      </c>
      <c r="D23" s="24">
        <v>280676.25</v>
      </c>
      <c r="E23" s="24"/>
      <c r="F23" s="24">
        <v>280676.25</v>
      </c>
      <c r="G23" s="24"/>
      <c r="H23" s="24"/>
      <c r="I23" s="24"/>
      <c r="J23" s="24"/>
      <c r="K23" s="24"/>
      <c r="L23" s="24"/>
      <c r="M23" s="24"/>
      <c r="N23" s="24"/>
      <c r="O23" s="24"/>
    </row>
    <row r="24" ht="18.75" customHeight="1" spans="1:15">
      <c r="A24" s="177" t="s">
        <v>115</v>
      </c>
      <c r="B24" s="212" t="s">
        <v>116</v>
      </c>
      <c r="C24" s="24">
        <v>552.21</v>
      </c>
      <c r="D24" s="24">
        <v>552.21</v>
      </c>
      <c r="E24" s="24"/>
      <c r="F24" s="24">
        <v>552.21</v>
      </c>
      <c r="G24" s="24"/>
      <c r="H24" s="24"/>
      <c r="I24" s="24"/>
      <c r="J24" s="24"/>
      <c r="K24" s="24"/>
      <c r="L24" s="24"/>
      <c r="M24" s="24"/>
      <c r="N24" s="24"/>
      <c r="O24" s="24"/>
    </row>
    <row r="25" ht="18.75" customHeight="1" spans="1:15">
      <c r="A25" s="175" t="s">
        <v>117</v>
      </c>
      <c r="B25" s="211" t="s">
        <v>118</v>
      </c>
      <c r="C25" s="24">
        <v>189282.46</v>
      </c>
      <c r="D25" s="24">
        <v>189282.46</v>
      </c>
      <c r="E25" s="24">
        <v>189282.46</v>
      </c>
      <c r="F25" s="24"/>
      <c r="G25" s="24"/>
      <c r="H25" s="24"/>
      <c r="I25" s="24"/>
      <c r="J25" s="24"/>
      <c r="K25" s="24"/>
      <c r="L25" s="24"/>
      <c r="M25" s="24"/>
      <c r="N25" s="24"/>
      <c r="O25" s="24"/>
    </row>
    <row r="26" ht="18.75" customHeight="1" spans="1:15">
      <c r="A26" s="177" t="s">
        <v>119</v>
      </c>
      <c r="B26" s="212" t="s">
        <v>120</v>
      </c>
      <c r="C26" s="24">
        <v>121560.8</v>
      </c>
      <c r="D26" s="24">
        <v>121560.8</v>
      </c>
      <c r="E26" s="24">
        <v>121560.8</v>
      </c>
      <c r="F26" s="24"/>
      <c r="G26" s="24"/>
      <c r="H26" s="24"/>
      <c r="I26" s="24"/>
      <c r="J26" s="24"/>
      <c r="K26" s="24"/>
      <c r="L26" s="24"/>
      <c r="M26" s="24"/>
      <c r="N26" s="24"/>
      <c r="O26" s="24"/>
    </row>
    <row r="27" ht="18.75" customHeight="1" spans="1:15">
      <c r="A27" s="177" t="s">
        <v>121</v>
      </c>
      <c r="B27" s="212" t="s">
        <v>122</v>
      </c>
      <c r="C27" s="24">
        <v>58369.41</v>
      </c>
      <c r="D27" s="24">
        <v>58369.41</v>
      </c>
      <c r="E27" s="24">
        <v>58369.41</v>
      </c>
      <c r="F27" s="24"/>
      <c r="G27" s="24"/>
      <c r="H27" s="24"/>
      <c r="I27" s="24"/>
      <c r="J27" s="24"/>
      <c r="K27" s="24"/>
      <c r="L27" s="24"/>
      <c r="M27" s="24"/>
      <c r="N27" s="24"/>
      <c r="O27" s="24"/>
    </row>
    <row r="28" ht="18.75" customHeight="1" spans="1:15">
      <c r="A28" s="177" t="s">
        <v>123</v>
      </c>
      <c r="B28" s="212" t="s">
        <v>124</v>
      </c>
      <c r="C28" s="24">
        <v>9352.25</v>
      </c>
      <c r="D28" s="24">
        <v>9352.25</v>
      </c>
      <c r="E28" s="24">
        <v>9352.25</v>
      </c>
      <c r="F28" s="24"/>
      <c r="G28" s="24"/>
      <c r="H28" s="24"/>
      <c r="I28" s="24"/>
      <c r="J28" s="24"/>
      <c r="K28" s="24"/>
      <c r="L28" s="24"/>
      <c r="M28" s="24"/>
      <c r="N28" s="24"/>
      <c r="O28" s="24"/>
    </row>
    <row r="29" ht="18.75" customHeight="1" spans="1:15">
      <c r="A29" s="131" t="s">
        <v>125</v>
      </c>
      <c r="B29" s="160" t="s">
        <v>126</v>
      </c>
      <c r="C29" s="24">
        <v>205454.88</v>
      </c>
      <c r="D29" s="24">
        <v>205454.88</v>
      </c>
      <c r="E29" s="24">
        <v>205454.88</v>
      </c>
      <c r="F29" s="24"/>
      <c r="G29" s="24"/>
      <c r="H29" s="24"/>
      <c r="I29" s="24"/>
      <c r="J29" s="24"/>
      <c r="K29" s="24"/>
      <c r="L29" s="24"/>
      <c r="M29" s="24"/>
      <c r="N29" s="24"/>
      <c r="O29" s="24"/>
    </row>
    <row r="30" ht="18.75" customHeight="1" spans="1:15">
      <c r="A30" s="175" t="s">
        <v>127</v>
      </c>
      <c r="B30" s="211" t="s">
        <v>128</v>
      </c>
      <c r="C30" s="24">
        <v>205454.88</v>
      </c>
      <c r="D30" s="24">
        <v>205454.88</v>
      </c>
      <c r="E30" s="24">
        <v>205454.88</v>
      </c>
      <c r="F30" s="24"/>
      <c r="G30" s="24"/>
      <c r="H30" s="24"/>
      <c r="I30" s="24"/>
      <c r="J30" s="24"/>
      <c r="K30" s="24"/>
      <c r="L30" s="24"/>
      <c r="M30" s="24"/>
      <c r="N30" s="24"/>
      <c r="O30" s="24"/>
    </row>
    <row r="31" ht="18.75" customHeight="1" spans="1:15">
      <c r="A31" s="177" t="s">
        <v>129</v>
      </c>
      <c r="B31" s="212" t="s">
        <v>130</v>
      </c>
      <c r="C31" s="24">
        <v>205454.88</v>
      </c>
      <c r="D31" s="24">
        <v>205454.88</v>
      </c>
      <c r="E31" s="24">
        <v>205454.88</v>
      </c>
      <c r="F31" s="24"/>
      <c r="G31" s="24"/>
      <c r="H31" s="24"/>
      <c r="I31" s="24"/>
      <c r="J31" s="24"/>
      <c r="K31" s="24"/>
      <c r="L31" s="24"/>
      <c r="M31" s="24"/>
      <c r="N31" s="24"/>
      <c r="O31" s="24"/>
    </row>
    <row r="32" ht="18.75" customHeight="1" spans="1:15">
      <c r="A32" s="179" t="s">
        <v>131</v>
      </c>
      <c r="B32" s="180" t="s">
        <v>131</v>
      </c>
      <c r="C32" s="24">
        <v>6527463.81</v>
      </c>
      <c r="D32" s="24">
        <v>3750963.81</v>
      </c>
      <c r="E32" s="24">
        <v>3055380.51</v>
      </c>
      <c r="F32" s="24">
        <v>695583.3</v>
      </c>
      <c r="G32" s="24"/>
      <c r="H32" s="24"/>
      <c r="I32" s="24"/>
      <c r="J32" s="24">
        <v>2776500</v>
      </c>
      <c r="K32" s="24">
        <v>2776500</v>
      </c>
      <c r="L32" s="24"/>
      <c r="M32" s="24"/>
      <c r="N32" s="24"/>
      <c r="O32" s="24"/>
    </row>
  </sheetData>
  <mergeCells count="11">
    <mergeCell ref="A3:O3"/>
    <mergeCell ref="A4:L4"/>
    <mergeCell ref="D5:F5"/>
    <mergeCell ref="J5:O5"/>
    <mergeCell ref="A32:B3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D32" sqref="D32"/>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1" t="s">
        <v>132</v>
      </c>
    </row>
    <row r="3" ht="36" customHeight="1" spans="1:4">
      <c r="A3" s="6" t="str">
        <f>"2025"&amp;"年部门财政拨款收支预算总表"</f>
        <v>2025年部门财政拨款收支预算总表</v>
      </c>
      <c r="B3" s="158"/>
      <c r="C3" s="158"/>
      <c r="D3" s="158"/>
    </row>
    <row r="4" ht="18.75" customHeight="1" spans="1:4">
      <c r="A4" s="8" t="str">
        <f>"单位名称："&amp;"临沧市临翔区邦东乡卫生院"</f>
        <v>单位名称：临沧市临翔区邦东乡卫生院</v>
      </c>
      <c r="B4" s="159"/>
      <c r="C4" s="159"/>
      <c r="D4" s="41" t="s">
        <v>1</v>
      </c>
    </row>
    <row r="5" ht="18.75" customHeight="1" spans="1:4">
      <c r="A5" s="13" t="s">
        <v>2</v>
      </c>
      <c r="B5" s="15"/>
      <c r="C5" s="13" t="s">
        <v>3</v>
      </c>
      <c r="D5" s="15"/>
    </row>
    <row r="6" ht="18.75" customHeight="1" spans="1:4">
      <c r="A6" s="33" t="s">
        <v>4</v>
      </c>
      <c r="B6" s="107" t="str">
        <f t="shared" ref="B6:D6" si="0">"2025"&amp;"年预算数"</f>
        <v>2025年预算数</v>
      </c>
      <c r="C6" s="33" t="s">
        <v>133</v>
      </c>
      <c r="D6" s="107" t="str">
        <f t="shared" si="0"/>
        <v>2025年预算数</v>
      </c>
    </row>
    <row r="7" ht="18.75" customHeight="1" spans="1:4">
      <c r="A7" s="35"/>
      <c r="B7" s="19"/>
      <c r="C7" s="35"/>
      <c r="D7" s="19"/>
    </row>
    <row r="8" ht="18.75" customHeight="1" spans="1:4">
      <c r="A8" s="160" t="s">
        <v>134</v>
      </c>
      <c r="B8" s="24">
        <v>3095562.76</v>
      </c>
      <c r="C8" s="23" t="s">
        <v>135</v>
      </c>
      <c r="D8" s="24">
        <v>3750963.81</v>
      </c>
    </row>
    <row r="9" ht="18.75" customHeight="1" spans="1:4">
      <c r="A9" s="161" t="s">
        <v>136</v>
      </c>
      <c r="B9" s="24">
        <v>3095562.76</v>
      </c>
      <c r="C9" s="23" t="s">
        <v>137</v>
      </c>
      <c r="D9" s="24"/>
    </row>
    <row r="10" ht="18.75" customHeight="1" spans="1:4">
      <c r="A10" s="161" t="s">
        <v>138</v>
      </c>
      <c r="B10" s="24"/>
      <c r="C10" s="23" t="s">
        <v>139</v>
      </c>
      <c r="D10" s="24"/>
    </row>
    <row r="11" ht="18.75" customHeight="1" spans="1:4">
      <c r="A11" s="161" t="s">
        <v>140</v>
      </c>
      <c r="B11" s="24"/>
      <c r="C11" s="23" t="s">
        <v>141</v>
      </c>
      <c r="D11" s="24"/>
    </row>
    <row r="12" ht="18.75" customHeight="1" spans="1:4">
      <c r="A12" s="162" t="s">
        <v>142</v>
      </c>
      <c r="B12" s="24">
        <v>655401.05</v>
      </c>
      <c r="C12" s="163" t="s">
        <v>143</v>
      </c>
      <c r="D12" s="24"/>
    </row>
    <row r="13" ht="18.75" customHeight="1" spans="1:4">
      <c r="A13" s="164" t="s">
        <v>136</v>
      </c>
      <c r="B13" s="24">
        <v>655401.05</v>
      </c>
      <c r="C13" s="165" t="s">
        <v>144</v>
      </c>
      <c r="D13" s="24"/>
    </row>
    <row r="14" ht="18.75" customHeight="1" spans="1:4">
      <c r="A14" s="164" t="s">
        <v>138</v>
      </c>
      <c r="B14" s="24"/>
      <c r="C14" s="165" t="s">
        <v>145</v>
      </c>
      <c r="D14" s="24"/>
    </row>
    <row r="15" ht="18.75" customHeight="1" spans="1:4">
      <c r="A15" s="164" t="s">
        <v>140</v>
      </c>
      <c r="B15" s="24"/>
      <c r="C15" s="165" t="s">
        <v>146</v>
      </c>
      <c r="D15" s="24"/>
    </row>
    <row r="16" ht="18.75" customHeight="1" spans="1:4">
      <c r="A16" s="164" t="s">
        <v>26</v>
      </c>
      <c r="B16" s="24"/>
      <c r="C16" s="165" t="s">
        <v>147</v>
      </c>
      <c r="D16" s="24">
        <v>370447.67</v>
      </c>
    </row>
    <row r="17" ht="18.75" customHeight="1" spans="1:4">
      <c r="A17" s="164" t="s">
        <v>26</v>
      </c>
      <c r="B17" s="24" t="s">
        <v>26</v>
      </c>
      <c r="C17" s="165" t="s">
        <v>148</v>
      </c>
      <c r="D17" s="24">
        <v>3175061.26</v>
      </c>
    </row>
    <row r="18" ht="18.75" customHeight="1" spans="1:4">
      <c r="A18" s="166" t="s">
        <v>26</v>
      </c>
      <c r="B18" s="24" t="s">
        <v>26</v>
      </c>
      <c r="C18" s="165" t="s">
        <v>149</v>
      </c>
      <c r="D18" s="24"/>
    </row>
    <row r="19" ht="18.75" customHeight="1" spans="1:4">
      <c r="A19" s="166" t="s">
        <v>26</v>
      </c>
      <c r="B19" s="24" t="s">
        <v>26</v>
      </c>
      <c r="C19" s="165" t="s">
        <v>150</v>
      </c>
      <c r="D19" s="24"/>
    </row>
    <row r="20" ht="18.75" customHeight="1" spans="1:4">
      <c r="A20" s="167" t="s">
        <v>26</v>
      </c>
      <c r="B20" s="24" t="s">
        <v>26</v>
      </c>
      <c r="C20" s="165" t="s">
        <v>151</v>
      </c>
      <c r="D20" s="24"/>
    </row>
    <row r="21" ht="18.75" customHeight="1" spans="1:4">
      <c r="A21" s="167" t="s">
        <v>26</v>
      </c>
      <c r="B21" s="24" t="s">
        <v>26</v>
      </c>
      <c r="C21" s="165" t="s">
        <v>152</v>
      </c>
      <c r="D21" s="24"/>
    </row>
    <row r="22" ht="18.75" customHeight="1" spans="1:4">
      <c r="A22" s="167" t="s">
        <v>26</v>
      </c>
      <c r="B22" s="24" t="s">
        <v>26</v>
      </c>
      <c r="C22" s="165" t="s">
        <v>153</v>
      </c>
      <c r="D22" s="24"/>
    </row>
    <row r="23" ht="18.75" customHeight="1" spans="1:4">
      <c r="A23" s="167" t="s">
        <v>26</v>
      </c>
      <c r="B23" s="24" t="s">
        <v>26</v>
      </c>
      <c r="C23" s="165" t="s">
        <v>154</v>
      </c>
      <c r="D23" s="24"/>
    </row>
    <row r="24" ht="18.75" customHeight="1" spans="1:4">
      <c r="A24" s="167" t="s">
        <v>26</v>
      </c>
      <c r="B24" s="24" t="s">
        <v>26</v>
      </c>
      <c r="C24" s="165" t="s">
        <v>155</v>
      </c>
      <c r="D24" s="24"/>
    </row>
    <row r="25" ht="18.75" customHeight="1" spans="1:4">
      <c r="A25" s="167" t="s">
        <v>26</v>
      </c>
      <c r="B25" s="24" t="s">
        <v>26</v>
      </c>
      <c r="C25" s="165" t="s">
        <v>156</v>
      </c>
      <c r="D25" s="24"/>
    </row>
    <row r="26" ht="18.75" customHeight="1" spans="1:4">
      <c r="A26" s="167" t="s">
        <v>26</v>
      </c>
      <c r="B26" s="24" t="s">
        <v>26</v>
      </c>
      <c r="C26" s="165" t="s">
        <v>157</v>
      </c>
      <c r="D26" s="24"/>
    </row>
    <row r="27" ht="18.75" customHeight="1" spans="1:4">
      <c r="A27" s="167" t="s">
        <v>26</v>
      </c>
      <c r="B27" s="24" t="s">
        <v>26</v>
      </c>
      <c r="C27" s="165" t="s">
        <v>158</v>
      </c>
      <c r="D27" s="24">
        <v>205454.88</v>
      </c>
    </row>
    <row r="28" ht="18.75" customHeight="1" spans="1:4">
      <c r="A28" s="167" t="s">
        <v>26</v>
      </c>
      <c r="B28" s="24" t="s">
        <v>26</v>
      </c>
      <c r="C28" s="165" t="s">
        <v>159</v>
      </c>
      <c r="D28" s="24"/>
    </row>
    <row r="29" ht="18.75" customHeight="1" spans="1:4">
      <c r="A29" s="167" t="s">
        <v>26</v>
      </c>
      <c r="B29" s="24" t="s">
        <v>26</v>
      </c>
      <c r="C29" s="165" t="s">
        <v>160</v>
      </c>
      <c r="D29" s="24"/>
    </row>
    <row r="30" ht="18.75" customHeight="1" spans="1:4">
      <c r="A30" s="167" t="s">
        <v>26</v>
      </c>
      <c r="B30" s="24" t="s">
        <v>26</v>
      </c>
      <c r="C30" s="165" t="s">
        <v>161</v>
      </c>
      <c r="D30" s="24"/>
    </row>
    <row r="31" ht="18.75" customHeight="1" spans="1:4">
      <c r="A31" s="167" t="s">
        <v>26</v>
      </c>
      <c r="B31" s="24" t="s">
        <v>26</v>
      </c>
      <c r="C31" s="165" t="s">
        <v>162</v>
      </c>
      <c r="D31" s="24"/>
    </row>
    <row r="32" ht="18.75" customHeight="1" spans="1:4">
      <c r="A32" s="168" t="s">
        <v>26</v>
      </c>
      <c r="B32" s="24" t="s">
        <v>26</v>
      </c>
      <c r="C32" s="165" t="s">
        <v>163</v>
      </c>
      <c r="D32" s="24"/>
    </row>
    <row r="33" ht="18.75" customHeight="1" spans="1:4">
      <c r="A33" s="168" t="s">
        <v>26</v>
      </c>
      <c r="B33" s="24" t="s">
        <v>26</v>
      </c>
      <c r="C33" s="165" t="s">
        <v>164</v>
      </c>
      <c r="D33" s="24"/>
    </row>
    <row r="34" ht="18.75" customHeight="1" spans="1:4">
      <c r="A34" s="168" t="s">
        <v>26</v>
      </c>
      <c r="B34" s="24" t="s">
        <v>26</v>
      </c>
      <c r="C34" s="165" t="s">
        <v>165</v>
      </c>
      <c r="D34" s="24"/>
    </row>
    <row r="35" ht="18.75" customHeight="1" spans="1:4">
      <c r="A35" s="168"/>
      <c r="B35" s="24"/>
      <c r="C35" s="165" t="s">
        <v>166</v>
      </c>
      <c r="D35" s="24"/>
    </row>
    <row r="36" ht="18.75" customHeight="1" spans="1:4">
      <c r="A36" s="168" t="s">
        <v>26</v>
      </c>
      <c r="B36" s="24" t="s">
        <v>26</v>
      </c>
      <c r="C36" s="165" t="s">
        <v>167</v>
      </c>
      <c r="D36" s="24"/>
    </row>
    <row r="37" ht="18.75" customHeight="1" spans="1:4">
      <c r="A37" s="57" t="s">
        <v>168</v>
      </c>
      <c r="B37" s="169">
        <v>3750963.81</v>
      </c>
      <c r="C37" s="170" t="s">
        <v>52</v>
      </c>
      <c r="D37" s="169">
        <v>3750963.81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pane ySplit="1" topLeftCell="A2" activePane="bottomLeft" state="frozen"/>
      <selection/>
      <selection pane="bottomLeft" activeCell="D32" sqref="D32"/>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8"/>
      <c r="F2" s="59"/>
      <c r="G2" s="41" t="s">
        <v>169</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"单位名称："&amp;"临沧市临翔区邦东乡卫生院"</f>
        <v>单位名称：临沧市临翔区邦东乡卫生院</v>
      </c>
      <c r="B4" s="31"/>
      <c r="C4" s="32"/>
      <c r="D4" s="32"/>
      <c r="E4" s="32"/>
      <c r="F4" s="102"/>
      <c r="G4" s="41" t="s">
        <v>1</v>
      </c>
    </row>
    <row r="5" ht="20.25" customHeight="1" spans="1:7">
      <c r="A5" s="151" t="s">
        <v>170</v>
      </c>
      <c r="B5" s="152"/>
      <c r="C5" s="107" t="s">
        <v>56</v>
      </c>
      <c r="D5" s="129" t="s">
        <v>75</v>
      </c>
      <c r="E5" s="14"/>
      <c r="F5" s="15"/>
      <c r="G5" s="122" t="s">
        <v>76</v>
      </c>
    </row>
    <row r="6" ht="20.25" customHeight="1" spans="1:7">
      <c r="A6" s="153" t="s">
        <v>73</v>
      </c>
      <c r="B6" s="153" t="s">
        <v>74</v>
      </c>
      <c r="C6" s="35"/>
      <c r="D6" s="68" t="s">
        <v>58</v>
      </c>
      <c r="E6" s="68" t="s">
        <v>171</v>
      </c>
      <c r="F6" s="68" t="s">
        <v>172</v>
      </c>
      <c r="G6" s="96"/>
    </row>
    <row r="7" ht="19.5" customHeight="1" spans="1:7">
      <c r="A7" s="153" t="s">
        <v>173</v>
      </c>
      <c r="B7" s="153" t="s">
        <v>174</v>
      </c>
      <c r="C7" s="153" t="s">
        <v>175</v>
      </c>
      <c r="D7" s="68">
        <v>4</v>
      </c>
      <c r="E7" s="154" t="s">
        <v>176</v>
      </c>
      <c r="F7" s="154" t="s">
        <v>177</v>
      </c>
      <c r="G7" s="153" t="s">
        <v>178</v>
      </c>
    </row>
    <row r="8" ht="18" customHeight="1" spans="1:7">
      <c r="A8" s="36" t="s">
        <v>84</v>
      </c>
      <c r="B8" s="36" t="s">
        <v>85</v>
      </c>
      <c r="C8" s="24">
        <v>370447.67</v>
      </c>
      <c r="D8" s="24">
        <v>370447.67</v>
      </c>
      <c r="E8" s="24">
        <v>370447.67</v>
      </c>
      <c r="F8" s="24"/>
      <c r="G8" s="24"/>
    </row>
    <row r="9" ht="18" customHeight="1" spans="1:7">
      <c r="A9" s="118" t="s">
        <v>86</v>
      </c>
      <c r="B9" s="118" t="s">
        <v>87</v>
      </c>
      <c r="C9" s="24">
        <v>339846.24</v>
      </c>
      <c r="D9" s="24">
        <v>339846.24</v>
      </c>
      <c r="E9" s="24">
        <v>339846.24</v>
      </c>
      <c r="F9" s="24"/>
      <c r="G9" s="24"/>
    </row>
    <row r="10" ht="18" customHeight="1" spans="1:7">
      <c r="A10" s="155" t="s">
        <v>88</v>
      </c>
      <c r="B10" s="155" t="s">
        <v>89</v>
      </c>
      <c r="C10" s="24">
        <v>65906.4</v>
      </c>
      <c r="D10" s="24">
        <v>65906.4</v>
      </c>
      <c r="E10" s="24">
        <v>65906.4</v>
      </c>
      <c r="F10" s="24"/>
      <c r="G10" s="24"/>
    </row>
    <row r="11" ht="18" customHeight="1" spans="1:7">
      <c r="A11" s="155" t="s">
        <v>90</v>
      </c>
      <c r="B11" s="155" t="s">
        <v>91</v>
      </c>
      <c r="C11" s="24">
        <v>273939.84</v>
      </c>
      <c r="D11" s="24">
        <v>273939.84</v>
      </c>
      <c r="E11" s="24">
        <v>273939.84</v>
      </c>
      <c r="F11" s="24"/>
      <c r="G11" s="24"/>
    </row>
    <row r="12" ht="18" customHeight="1" spans="1:7">
      <c r="A12" s="118" t="s">
        <v>92</v>
      </c>
      <c r="B12" s="118" t="s">
        <v>93</v>
      </c>
      <c r="C12" s="24">
        <v>18616.56</v>
      </c>
      <c r="D12" s="24">
        <v>18616.56</v>
      </c>
      <c r="E12" s="24">
        <v>18616.56</v>
      </c>
      <c r="F12" s="24"/>
      <c r="G12" s="24"/>
    </row>
    <row r="13" ht="18" customHeight="1" spans="1:7">
      <c r="A13" s="155" t="s">
        <v>94</v>
      </c>
      <c r="B13" s="155" t="s">
        <v>95</v>
      </c>
      <c r="C13" s="24">
        <v>18616.56</v>
      </c>
      <c r="D13" s="24">
        <v>18616.56</v>
      </c>
      <c r="E13" s="24">
        <v>18616.56</v>
      </c>
      <c r="F13" s="24"/>
      <c r="G13" s="24"/>
    </row>
    <row r="14" ht="18" customHeight="1" spans="1:7">
      <c r="A14" s="118" t="s">
        <v>96</v>
      </c>
      <c r="B14" s="118" t="s">
        <v>97</v>
      </c>
      <c r="C14" s="24">
        <v>11984.87</v>
      </c>
      <c r="D14" s="24">
        <v>11984.87</v>
      </c>
      <c r="E14" s="24">
        <v>11984.87</v>
      </c>
      <c r="F14" s="24"/>
      <c r="G14" s="24"/>
    </row>
    <row r="15" ht="18" customHeight="1" spans="1:7">
      <c r="A15" s="155" t="s">
        <v>98</v>
      </c>
      <c r="B15" s="155" t="s">
        <v>97</v>
      </c>
      <c r="C15" s="24">
        <v>11984.87</v>
      </c>
      <c r="D15" s="24">
        <v>11984.87</v>
      </c>
      <c r="E15" s="24">
        <v>11984.87</v>
      </c>
      <c r="F15" s="24"/>
      <c r="G15" s="24"/>
    </row>
    <row r="16" ht="18" customHeight="1" spans="1:7">
      <c r="A16" s="36" t="s">
        <v>99</v>
      </c>
      <c r="B16" s="36" t="s">
        <v>100</v>
      </c>
      <c r="C16" s="24">
        <v>3175061.26</v>
      </c>
      <c r="D16" s="24">
        <v>2479477.96</v>
      </c>
      <c r="E16" s="24">
        <v>2453406.46</v>
      </c>
      <c r="F16" s="24">
        <v>26071.5</v>
      </c>
      <c r="G16" s="24">
        <v>695583.3</v>
      </c>
    </row>
    <row r="17" ht="18" customHeight="1" spans="1:7">
      <c r="A17" s="118" t="s">
        <v>101</v>
      </c>
      <c r="B17" s="118" t="s">
        <v>102</v>
      </c>
      <c r="C17" s="24">
        <v>325520.52</v>
      </c>
      <c r="D17" s="24"/>
      <c r="E17" s="24"/>
      <c r="F17" s="24"/>
      <c r="G17" s="24">
        <v>325520.52</v>
      </c>
    </row>
    <row r="18" ht="18" customHeight="1" spans="1:7">
      <c r="A18" s="155" t="s">
        <v>103</v>
      </c>
      <c r="B18" s="155" t="s">
        <v>104</v>
      </c>
      <c r="C18" s="24">
        <v>325520.52</v>
      </c>
      <c r="D18" s="24"/>
      <c r="E18" s="24"/>
      <c r="F18" s="24"/>
      <c r="G18" s="24">
        <v>325520.52</v>
      </c>
    </row>
    <row r="19" ht="18" customHeight="1" spans="1:7">
      <c r="A19" s="118" t="s">
        <v>105</v>
      </c>
      <c r="B19" s="118" t="s">
        <v>106</v>
      </c>
      <c r="C19" s="24">
        <v>2379029.82</v>
      </c>
      <c r="D19" s="24">
        <v>2290195.5</v>
      </c>
      <c r="E19" s="24">
        <v>2264124</v>
      </c>
      <c r="F19" s="24">
        <v>26071.5</v>
      </c>
      <c r="G19" s="24">
        <v>88834.32</v>
      </c>
    </row>
    <row r="20" ht="18" customHeight="1" spans="1:7">
      <c r="A20" s="155" t="s">
        <v>107</v>
      </c>
      <c r="B20" s="155" t="s">
        <v>108</v>
      </c>
      <c r="C20" s="24">
        <v>2290195.5</v>
      </c>
      <c r="D20" s="24">
        <v>2290195.5</v>
      </c>
      <c r="E20" s="24">
        <v>2264124</v>
      </c>
      <c r="F20" s="24">
        <v>26071.5</v>
      </c>
      <c r="G20" s="24"/>
    </row>
    <row r="21" ht="18" customHeight="1" spans="1:7">
      <c r="A21" s="155" t="s">
        <v>109</v>
      </c>
      <c r="B21" s="155" t="s">
        <v>110</v>
      </c>
      <c r="C21" s="24">
        <v>88834.32</v>
      </c>
      <c r="D21" s="24"/>
      <c r="E21" s="24"/>
      <c r="F21" s="24"/>
      <c r="G21" s="24">
        <v>88834.32</v>
      </c>
    </row>
    <row r="22" ht="18" customHeight="1" spans="1:7">
      <c r="A22" s="118" t="s">
        <v>111</v>
      </c>
      <c r="B22" s="118" t="s">
        <v>112</v>
      </c>
      <c r="C22" s="24">
        <v>281228.46</v>
      </c>
      <c r="D22" s="24"/>
      <c r="E22" s="24"/>
      <c r="F22" s="24"/>
      <c r="G22" s="24">
        <v>281228.46</v>
      </c>
    </row>
    <row r="23" ht="18" customHeight="1" spans="1:7">
      <c r="A23" s="155" t="s">
        <v>113</v>
      </c>
      <c r="B23" s="155" t="s">
        <v>114</v>
      </c>
      <c r="C23" s="24">
        <v>280676.25</v>
      </c>
      <c r="D23" s="24"/>
      <c r="E23" s="24"/>
      <c r="F23" s="24"/>
      <c r="G23" s="24">
        <v>280676.25</v>
      </c>
    </row>
    <row r="24" ht="18" customHeight="1" spans="1:7">
      <c r="A24" s="155" t="s">
        <v>115</v>
      </c>
      <c r="B24" s="155" t="s">
        <v>116</v>
      </c>
      <c r="C24" s="24">
        <v>552.21</v>
      </c>
      <c r="D24" s="24"/>
      <c r="E24" s="24"/>
      <c r="F24" s="24"/>
      <c r="G24" s="24">
        <v>552.21</v>
      </c>
    </row>
    <row r="25" ht="18" customHeight="1" spans="1:7">
      <c r="A25" s="118" t="s">
        <v>117</v>
      </c>
      <c r="B25" s="118" t="s">
        <v>118</v>
      </c>
      <c r="C25" s="24">
        <v>189282.46</v>
      </c>
      <c r="D25" s="24">
        <v>189282.46</v>
      </c>
      <c r="E25" s="24">
        <v>189282.46</v>
      </c>
      <c r="F25" s="24"/>
      <c r="G25" s="24"/>
    </row>
    <row r="26" ht="18" customHeight="1" spans="1:7">
      <c r="A26" s="155" t="s">
        <v>119</v>
      </c>
      <c r="B26" s="155" t="s">
        <v>120</v>
      </c>
      <c r="C26" s="24">
        <v>121560.8</v>
      </c>
      <c r="D26" s="24">
        <v>121560.8</v>
      </c>
      <c r="E26" s="24">
        <v>121560.8</v>
      </c>
      <c r="F26" s="24"/>
      <c r="G26" s="24"/>
    </row>
    <row r="27" ht="18" customHeight="1" spans="1:7">
      <c r="A27" s="155" t="s">
        <v>121</v>
      </c>
      <c r="B27" s="155" t="s">
        <v>122</v>
      </c>
      <c r="C27" s="24">
        <v>58369.41</v>
      </c>
      <c r="D27" s="24">
        <v>58369.41</v>
      </c>
      <c r="E27" s="24">
        <v>58369.41</v>
      </c>
      <c r="F27" s="24"/>
      <c r="G27" s="24"/>
    </row>
    <row r="28" ht="18" customHeight="1" spans="1:7">
      <c r="A28" s="155" t="s">
        <v>123</v>
      </c>
      <c r="B28" s="155" t="s">
        <v>124</v>
      </c>
      <c r="C28" s="24">
        <v>9352.25</v>
      </c>
      <c r="D28" s="24">
        <v>9352.25</v>
      </c>
      <c r="E28" s="24">
        <v>9352.25</v>
      </c>
      <c r="F28" s="24"/>
      <c r="G28" s="24"/>
    </row>
    <row r="29" ht="18" customHeight="1" spans="1:7">
      <c r="A29" s="36" t="s">
        <v>125</v>
      </c>
      <c r="B29" s="36" t="s">
        <v>126</v>
      </c>
      <c r="C29" s="24">
        <v>205454.88</v>
      </c>
      <c r="D29" s="24">
        <v>205454.88</v>
      </c>
      <c r="E29" s="24">
        <v>205454.88</v>
      </c>
      <c r="F29" s="24"/>
      <c r="G29" s="24"/>
    </row>
    <row r="30" ht="18" customHeight="1" spans="1:7">
      <c r="A30" s="118" t="s">
        <v>127</v>
      </c>
      <c r="B30" s="118" t="s">
        <v>128</v>
      </c>
      <c r="C30" s="24">
        <v>205454.88</v>
      </c>
      <c r="D30" s="24">
        <v>205454.88</v>
      </c>
      <c r="E30" s="24">
        <v>205454.88</v>
      </c>
      <c r="F30" s="24"/>
      <c r="G30" s="24"/>
    </row>
    <row r="31" ht="18" customHeight="1" spans="1:7">
      <c r="A31" s="155" t="s">
        <v>129</v>
      </c>
      <c r="B31" s="155" t="s">
        <v>130</v>
      </c>
      <c r="C31" s="24">
        <v>205454.88</v>
      </c>
      <c r="D31" s="24">
        <v>205454.88</v>
      </c>
      <c r="E31" s="24">
        <v>205454.88</v>
      </c>
      <c r="F31" s="24"/>
      <c r="G31" s="24"/>
    </row>
    <row r="32" ht="18" customHeight="1" spans="1:7">
      <c r="A32" s="156" t="s">
        <v>131</v>
      </c>
      <c r="B32" s="157" t="s">
        <v>131</v>
      </c>
      <c r="C32" s="24">
        <v>3750963.81</v>
      </c>
      <c r="D32" s="24">
        <v>3055380.51</v>
      </c>
      <c r="E32" s="24">
        <v>3029309.01</v>
      </c>
      <c r="F32" s="24">
        <v>26071.5</v>
      </c>
      <c r="G32" s="24">
        <v>695583.3</v>
      </c>
    </row>
  </sheetData>
  <mergeCells count="7">
    <mergeCell ref="A3:G3"/>
    <mergeCell ref="A4:E4"/>
    <mergeCell ref="A5:B5"/>
    <mergeCell ref="D5:F5"/>
    <mergeCell ref="A32:B3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D32" sqref="D32"/>
    </sheetView>
  </sheetViews>
  <sheetFormatPr defaultColWidth="9.14583333333333" defaultRowHeight="14.25" customHeight="1" outlineLevelCol="6"/>
  <cols>
    <col min="1" max="1" width="23.5729166666667" customWidth="1"/>
    <col min="2" max="7" width="22.84375" customWidth="1"/>
  </cols>
  <sheetData>
    <row r="1" customHeight="1" spans="1:7">
      <c r="A1" s="137"/>
      <c r="B1" s="137"/>
      <c r="C1" s="137"/>
      <c r="D1" s="137"/>
      <c r="E1" s="137"/>
      <c r="F1" s="137"/>
      <c r="G1" s="137"/>
    </row>
    <row r="2" ht="15" customHeight="1" spans="1:7">
      <c r="A2" s="138"/>
      <c r="B2" s="139"/>
      <c r="C2" s="140"/>
      <c r="D2" s="64"/>
      <c r="G2" s="89" t="s">
        <v>179</v>
      </c>
    </row>
    <row r="3" ht="39" customHeight="1" spans="1:7">
      <c r="A3" s="127" t="str">
        <f>"2025"&amp;"年“三公”经费支出预算表"</f>
        <v>2025年“三公”经费支出预算表</v>
      </c>
      <c r="B3" s="53"/>
      <c r="C3" s="53"/>
      <c r="D3" s="53"/>
      <c r="E3" s="53"/>
      <c r="F3" s="53"/>
      <c r="G3" s="53"/>
    </row>
    <row r="4" ht="18.75" customHeight="1" spans="1:7">
      <c r="A4" s="43" t="str">
        <f>"单位名称："&amp;"临沧市临翔区邦东乡卫生院"</f>
        <v>单位名称：临沧市临翔区邦东乡卫生院</v>
      </c>
      <c r="B4" s="139"/>
      <c r="C4" s="140"/>
      <c r="D4" s="64"/>
      <c r="E4" s="32"/>
      <c r="G4" s="89" t="s">
        <v>180</v>
      </c>
    </row>
    <row r="5" ht="18.75" customHeight="1" spans="1:7">
      <c r="A5" s="11" t="s">
        <v>181</v>
      </c>
      <c r="B5" s="11" t="s">
        <v>182</v>
      </c>
      <c r="C5" s="33" t="s">
        <v>183</v>
      </c>
      <c r="D5" s="13" t="s">
        <v>184</v>
      </c>
      <c r="E5" s="14"/>
      <c r="F5" s="15"/>
      <c r="G5" s="33" t="s">
        <v>185</v>
      </c>
    </row>
    <row r="6" ht="18.75" customHeight="1" spans="1:7">
      <c r="A6" s="18"/>
      <c r="B6" s="141"/>
      <c r="C6" s="35"/>
      <c r="D6" s="68" t="s">
        <v>58</v>
      </c>
      <c r="E6" s="68" t="s">
        <v>186</v>
      </c>
      <c r="F6" s="68" t="s">
        <v>187</v>
      </c>
      <c r="G6" s="35"/>
    </row>
    <row r="7" ht="18.75" customHeight="1" spans="1:7">
      <c r="A7" s="142" t="s">
        <v>56</v>
      </c>
      <c r="B7" s="143">
        <v>1</v>
      </c>
      <c r="C7" s="144">
        <v>2</v>
      </c>
      <c r="D7" s="145">
        <v>3</v>
      </c>
      <c r="E7" s="145">
        <v>4</v>
      </c>
      <c r="F7" s="145">
        <v>5</v>
      </c>
      <c r="G7" s="144">
        <v>6</v>
      </c>
    </row>
    <row r="8" ht="18.75" customHeight="1" spans="1:7">
      <c r="A8" s="142" t="s">
        <v>56</v>
      </c>
      <c r="B8" s="146">
        <v>3000</v>
      </c>
      <c r="C8" s="146"/>
      <c r="D8" s="146"/>
      <c r="E8" s="146"/>
      <c r="F8" s="146"/>
      <c r="G8" s="146">
        <v>3000</v>
      </c>
    </row>
    <row r="9" ht="18.75" customHeight="1" spans="1:7">
      <c r="A9" s="147" t="s">
        <v>188</v>
      </c>
      <c r="B9" s="146"/>
      <c r="C9" s="146"/>
      <c r="D9" s="146"/>
      <c r="E9" s="146"/>
      <c r="F9" s="146"/>
      <c r="G9" s="146"/>
    </row>
    <row r="10" ht="18.75" customHeight="1" spans="1:7">
      <c r="A10" s="147" t="s">
        <v>189</v>
      </c>
      <c r="B10" s="146"/>
      <c r="C10" s="146"/>
      <c r="D10" s="146"/>
      <c r="E10" s="146"/>
      <c r="F10" s="146"/>
      <c r="G10" s="146"/>
    </row>
    <row r="11" ht="18.75" customHeight="1" spans="1:7">
      <c r="A11" s="147" t="s">
        <v>190</v>
      </c>
      <c r="B11" s="146"/>
      <c r="C11" s="146"/>
      <c r="D11" s="146"/>
      <c r="E11" s="146"/>
      <c r="F11" s="146"/>
      <c r="G11" s="146"/>
    </row>
    <row r="12" ht="18.75" customHeight="1" spans="1:7">
      <c r="A12" s="147" t="s">
        <v>191</v>
      </c>
      <c r="B12" s="146">
        <v>3000</v>
      </c>
      <c r="C12" s="146"/>
      <c r="D12" s="146"/>
      <c r="E12" s="146"/>
      <c r="F12" s="146"/>
      <c r="G12" s="146">
        <v>3000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workbookViewId="0">
      <pane ySplit="1" topLeftCell="A2" activePane="bottomLeft" state="frozen"/>
      <selection/>
      <selection pane="bottomLeft" activeCell="D32" sqref="D32"/>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9"/>
      <c r="I2" s="69"/>
      <c r="J2" s="69"/>
      <c r="K2" s="69"/>
      <c r="L2" s="69"/>
      <c r="M2" s="69"/>
      <c r="N2" s="32"/>
      <c r="O2" s="32"/>
      <c r="P2" s="32"/>
      <c r="Q2" s="69"/>
      <c r="U2" s="125"/>
      <c r="W2" s="40" t="s">
        <v>192</v>
      </c>
    </row>
    <row r="3" ht="39.75" customHeight="1" spans="1:23">
      <c r="A3" s="127"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"单位名称："&amp;"临沧市临翔区邦东乡卫生院"</f>
        <v>单位名称：临沧市临翔区邦东乡卫生院</v>
      </c>
      <c r="B4" s="128"/>
      <c r="C4" s="128"/>
      <c r="D4" s="128"/>
      <c r="E4" s="128"/>
      <c r="F4" s="128"/>
      <c r="G4" s="128"/>
      <c r="H4" s="73"/>
      <c r="I4" s="73"/>
      <c r="J4" s="73"/>
      <c r="K4" s="73"/>
      <c r="L4" s="73"/>
      <c r="M4" s="73"/>
      <c r="N4" s="95"/>
      <c r="O4" s="95"/>
      <c r="P4" s="95"/>
      <c r="Q4" s="73"/>
      <c r="U4" s="125"/>
      <c r="W4" s="40" t="s">
        <v>180</v>
      </c>
    </row>
    <row r="5" ht="18" customHeight="1" spans="1:23">
      <c r="A5" s="11" t="s">
        <v>193</v>
      </c>
      <c r="B5" s="11" t="s">
        <v>194</v>
      </c>
      <c r="C5" s="11" t="s">
        <v>195</v>
      </c>
      <c r="D5" s="11" t="s">
        <v>196</v>
      </c>
      <c r="E5" s="11" t="s">
        <v>197</v>
      </c>
      <c r="F5" s="11" t="s">
        <v>198</v>
      </c>
      <c r="G5" s="11" t="s">
        <v>199</v>
      </c>
      <c r="H5" s="129" t="s">
        <v>200</v>
      </c>
      <c r="I5" s="66" t="s">
        <v>200</v>
      </c>
      <c r="J5" s="66"/>
      <c r="K5" s="66"/>
      <c r="L5" s="66"/>
      <c r="M5" s="66"/>
      <c r="N5" s="14"/>
      <c r="O5" s="14"/>
      <c r="P5" s="14"/>
      <c r="Q5" s="76" t="s">
        <v>62</v>
      </c>
      <c r="R5" s="66" t="s">
        <v>78</v>
      </c>
      <c r="S5" s="66"/>
      <c r="T5" s="66"/>
      <c r="U5" s="66"/>
      <c r="V5" s="66"/>
      <c r="W5" s="134"/>
    </row>
    <row r="6" ht="18" customHeight="1" spans="1:23">
      <c r="A6" s="16"/>
      <c r="B6" s="124"/>
      <c r="C6" s="16"/>
      <c r="D6" s="16"/>
      <c r="E6" s="16"/>
      <c r="F6" s="16"/>
      <c r="G6" s="16"/>
      <c r="H6" s="107" t="s">
        <v>201</v>
      </c>
      <c r="I6" s="129" t="s">
        <v>59</v>
      </c>
      <c r="J6" s="66"/>
      <c r="K6" s="66"/>
      <c r="L6" s="66"/>
      <c r="M6" s="134"/>
      <c r="N6" s="13" t="s">
        <v>202</v>
      </c>
      <c r="O6" s="14"/>
      <c r="P6" s="15"/>
      <c r="Q6" s="11" t="s">
        <v>62</v>
      </c>
      <c r="R6" s="129" t="s">
        <v>78</v>
      </c>
      <c r="S6" s="76" t="s">
        <v>65</v>
      </c>
      <c r="T6" s="66" t="s">
        <v>78</v>
      </c>
      <c r="U6" s="76" t="s">
        <v>67</v>
      </c>
      <c r="V6" s="76" t="s">
        <v>68</v>
      </c>
      <c r="W6" s="136" t="s">
        <v>69</v>
      </c>
    </row>
    <row r="7" ht="18.75" customHeight="1" spans="1:23">
      <c r="A7" s="34"/>
      <c r="B7" s="34"/>
      <c r="C7" s="34"/>
      <c r="D7" s="34"/>
      <c r="E7" s="34"/>
      <c r="F7" s="34"/>
      <c r="G7" s="34"/>
      <c r="H7" s="34"/>
      <c r="I7" s="135" t="s">
        <v>203</v>
      </c>
      <c r="J7" s="11" t="s">
        <v>204</v>
      </c>
      <c r="K7" s="11" t="s">
        <v>205</v>
      </c>
      <c r="L7" s="11" t="s">
        <v>206</v>
      </c>
      <c r="M7" s="11" t="s">
        <v>207</v>
      </c>
      <c r="N7" s="11" t="s">
        <v>59</v>
      </c>
      <c r="O7" s="11" t="s">
        <v>60</v>
      </c>
      <c r="P7" s="11" t="s">
        <v>61</v>
      </c>
      <c r="Q7" s="34"/>
      <c r="R7" s="11" t="s">
        <v>58</v>
      </c>
      <c r="S7" s="11" t="s">
        <v>65</v>
      </c>
      <c r="T7" s="11" t="s">
        <v>208</v>
      </c>
      <c r="U7" s="11" t="s">
        <v>67</v>
      </c>
      <c r="V7" s="11" t="s">
        <v>68</v>
      </c>
      <c r="W7" s="11" t="s">
        <v>69</v>
      </c>
    </row>
    <row r="8" ht="37.5" customHeight="1" spans="1:23">
      <c r="A8" s="110"/>
      <c r="B8" s="110"/>
      <c r="C8" s="110"/>
      <c r="D8" s="110"/>
      <c r="E8" s="110"/>
      <c r="F8" s="110"/>
      <c r="G8" s="110"/>
      <c r="H8" s="110"/>
      <c r="I8" s="94"/>
      <c r="J8" s="18" t="s">
        <v>209</v>
      </c>
      <c r="K8" s="18" t="s">
        <v>205</v>
      </c>
      <c r="L8" s="18" t="s">
        <v>206</v>
      </c>
      <c r="M8" s="18" t="s">
        <v>207</v>
      </c>
      <c r="N8" s="18" t="s">
        <v>205</v>
      </c>
      <c r="O8" s="18" t="s">
        <v>206</v>
      </c>
      <c r="P8" s="18" t="s">
        <v>207</v>
      </c>
      <c r="Q8" s="18" t="s">
        <v>62</v>
      </c>
      <c r="R8" s="18" t="s">
        <v>58</v>
      </c>
      <c r="S8" s="18" t="s">
        <v>65</v>
      </c>
      <c r="T8" s="18" t="s">
        <v>208</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3935380.51</v>
      </c>
      <c r="I10" s="24">
        <v>3055380.51</v>
      </c>
      <c r="J10" s="24"/>
      <c r="K10" s="24"/>
      <c r="L10" s="24">
        <v>3055380.51</v>
      </c>
      <c r="M10" s="24"/>
      <c r="N10" s="24"/>
      <c r="O10" s="24"/>
      <c r="P10" s="24"/>
      <c r="Q10" s="24"/>
      <c r="R10" s="24">
        <v>880000</v>
      </c>
      <c r="S10" s="24">
        <v>880000</v>
      </c>
      <c r="T10" s="24"/>
      <c r="U10" s="24"/>
      <c r="V10" s="24"/>
      <c r="W10" s="24"/>
    </row>
    <row r="11" ht="21" customHeight="1" spans="1:23">
      <c r="A11" s="131"/>
      <c r="B11" s="22" t="s">
        <v>210</v>
      </c>
      <c r="C11" s="22" t="s">
        <v>211</v>
      </c>
      <c r="D11" s="22" t="s">
        <v>107</v>
      </c>
      <c r="E11" s="22" t="s">
        <v>108</v>
      </c>
      <c r="F11" s="22" t="s">
        <v>212</v>
      </c>
      <c r="G11" s="22" t="s">
        <v>213</v>
      </c>
      <c r="H11" s="24">
        <v>744900</v>
      </c>
      <c r="I11" s="24">
        <v>744900</v>
      </c>
      <c r="J11" s="24"/>
      <c r="K11" s="24"/>
      <c r="L11" s="24">
        <v>744900</v>
      </c>
      <c r="M11" s="24"/>
      <c r="N11" s="24"/>
      <c r="O11" s="24"/>
      <c r="P11" s="24"/>
      <c r="Q11" s="24"/>
      <c r="R11" s="24"/>
      <c r="S11" s="24"/>
      <c r="T11" s="24"/>
      <c r="U11" s="24"/>
      <c r="V11" s="24"/>
      <c r="W11" s="24"/>
    </row>
    <row r="12" ht="21" customHeight="1" spans="1:23">
      <c r="A12" s="25"/>
      <c r="B12" s="22" t="s">
        <v>210</v>
      </c>
      <c r="C12" s="22" t="s">
        <v>211</v>
      </c>
      <c r="D12" s="22" t="s">
        <v>107</v>
      </c>
      <c r="E12" s="22" t="s">
        <v>108</v>
      </c>
      <c r="F12" s="22" t="s">
        <v>214</v>
      </c>
      <c r="G12" s="22" t="s">
        <v>215</v>
      </c>
      <c r="H12" s="24">
        <v>138000</v>
      </c>
      <c r="I12" s="24">
        <v>138000</v>
      </c>
      <c r="J12" s="24"/>
      <c r="K12" s="24"/>
      <c r="L12" s="24">
        <v>138000</v>
      </c>
      <c r="M12" s="24"/>
      <c r="N12" s="24"/>
      <c r="O12" s="24"/>
      <c r="P12" s="24"/>
      <c r="Q12" s="24"/>
      <c r="R12" s="24"/>
      <c r="S12" s="24"/>
      <c r="T12" s="24"/>
      <c r="U12" s="24"/>
      <c r="V12" s="24"/>
      <c r="W12" s="24"/>
    </row>
    <row r="13" ht="21" customHeight="1" spans="1:23">
      <c r="A13" s="25"/>
      <c r="B13" s="22" t="s">
        <v>210</v>
      </c>
      <c r="C13" s="22" t="s">
        <v>211</v>
      </c>
      <c r="D13" s="22" t="s">
        <v>107</v>
      </c>
      <c r="E13" s="22" t="s">
        <v>108</v>
      </c>
      <c r="F13" s="22" t="s">
        <v>214</v>
      </c>
      <c r="G13" s="22" t="s">
        <v>215</v>
      </c>
      <c r="H13" s="24">
        <v>64056</v>
      </c>
      <c r="I13" s="24">
        <v>64056</v>
      </c>
      <c r="J13" s="24"/>
      <c r="K13" s="24"/>
      <c r="L13" s="24">
        <v>64056</v>
      </c>
      <c r="M13" s="24"/>
      <c r="N13" s="24"/>
      <c r="O13" s="24"/>
      <c r="P13" s="24"/>
      <c r="Q13" s="24"/>
      <c r="R13" s="24"/>
      <c r="S13" s="24"/>
      <c r="T13" s="24"/>
      <c r="U13" s="24"/>
      <c r="V13" s="24"/>
      <c r="W13" s="24"/>
    </row>
    <row r="14" ht="21" customHeight="1" spans="1:23">
      <c r="A14" s="25"/>
      <c r="B14" s="22" t="s">
        <v>210</v>
      </c>
      <c r="C14" s="22" t="s">
        <v>211</v>
      </c>
      <c r="D14" s="22" t="s">
        <v>107</v>
      </c>
      <c r="E14" s="22" t="s">
        <v>108</v>
      </c>
      <c r="F14" s="22" t="s">
        <v>216</v>
      </c>
      <c r="G14" s="22" t="s">
        <v>217</v>
      </c>
      <c r="H14" s="24">
        <v>293040</v>
      </c>
      <c r="I14" s="24">
        <v>293040</v>
      </c>
      <c r="J14" s="24"/>
      <c r="K14" s="24"/>
      <c r="L14" s="24">
        <v>293040</v>
      </c>
      <c r="M14" s="24"/>
      <c r="N14" s="24"/>
      <c r="O14" s="24"/>
      <c r="P14" s="24"/>
      <c r="Q14" s="24"/>
      <c r="R14" s="24"/>
      <c r="S14" s="24"/>
      <c r="T14" s="24"/>
      <c r="U14" s="24"/>
      <c r="V14" s="24"/>
      <c r="W14" s="24"/>
    </row>
    <row r="15" ht="21" customHeight="1" spans="1:23">
      <c r="A15" s="25"/>
      <c r="B15" s="22" t="s">
        <v>218</v>
      </c>
      <c r="C15" s="22" t="s">
        <v>219</v>
      </c>
      <c r="D15" s="22" t="s">
        <v>107</v>
      </c>
      <c r="E15" s="22" t="s">
        <v>108</v>
      </c>
      <c r="F15" s="22" t="s">
        <v>216</v>
      </c>
      <c r="G15" s="22" t="s">
        <v>217</v>
      </c>
      <c r="H15" s="24">
        <v>414000</v>
      </c>
      <c r="I15" s="24">
        <v>414000</v>
      </c>
      <c r="J15" s="24"/>
      <c r="K15" s="24"/>
      <c r="L15" s="24">
        <v>414000</v>
      </c>
      <c r="M15" s="24"/>
      <c r="N15" s="24"/>
      <c r="O15" s="24"/>
      <c r="P15" s="24"/>
      <c r="Q15" s="24"/>
      <c r="R15" s="24"/>
      <c r="S15" s="24"/>
      <c r="T15" s="24"/>
      <c r="U15" s="24"/>
      <c r="V15" s="24"/>
      <c r="W15" s="24"/>
    </row>
    <row r="16" ht="21" customHeight="1" spans="1:23">
      <c r="A16" s="25"/>
      <c r="B16" s="22" t="s">
        <v>210</v>
      </c>
      <c r="C16" s="22" t="s">
        <v>211</v>
      </c>
      <c r="D16" s="22" t="s">
        <v>107</v>
      </c>
      <c r="E16" s="22" t="s">
        <v>108</v>
      </c>
      <c r="F16" s="22" t="s">
        <v>216</v>
      </c>
      <c r="G16" s="22" t="s">
        <v>217</v>
      </c>
      <c r="H16" s="24">
        <v>610128</v>
      </c>
      <c r="I16" s="24">
        <v>610128</v>
      </c>
      <c r="J16" s="24"/>
      <c r="K16" s="24"/>
      <c r="L16" s="24">
        <v>610128</v>
      </c>
      <c r="M16" s="24"/>
      <c r="N16" s="24"/>
      <c r="O16" s="24"/>
      <c r="P16" s="24"/>
      <c r="Q16" s="24"/>
      <c r="R16" s="24"/>
      <c r="S16" s="24"/>
      <c r="T16" s="24"/>
      <c r="U16" s="24"/>
      <c r="V16" s="24"/>
      <c r="W16" s="24"/>
    </row>
    <row r="17" ht="21" customHeight="1" spans="1:23">
      <c r="A17" s="25"/>
      <c r="B17" s="22" t="s">
        <v>220</v>
      </c>
      <c r="C17" s="22" t="s">
        <v>221</v>
      </c>
      <c r="D17" s="22" t="s">
        <v>90</v>
      </c>
      <c r="E17" s="22" t="s">
        <v>91</v>
      </c>
      <c r="F17" s="22" t="s">
        <v>222</v>
      </c>
      <c r="G17" s="22" t="s">
        <v>223</v>
      </c>
      <c r="H17" s="24">
        <v>273939.84</v>
      </c>
      <c r="I17" s="24">
        <v>273939.84</v>
      </c>
      <c r="J17" s="24"/>
      <c r="K17" s="24"/>
      <c r="L17" s="24">
        <v>273939.84</v>
      </c>
      <c r="M17" s="24"/>
      <c r="N17" s="24"/>
      <c r="O17" s="24"/>
      <c r="P17" s="24"/>
      <c r="Q17" s="24"/>
      <c r="R17" s="24"/>
      <c r="S17" s="24"/>
      <c r="T17" s="24"/>
      <c r="U17" s="24"/>
      <c r="V17" s="24"/>
      <c r="W17" s="24"/>
    </row>
    <row r="18" ht="21" customHeight="1" spans="1:23">
      <c r="A18" s="25"/>
      <c r="B18" s="22" t="s">
        <v>220</v>
      </c>
      <c r="C18" s="22" t="s">
        <v>221</v>
      </c>
      <c r="D18" s="22" t="s">
        <v>90</v>
      </c>
      <c r="E18" s="22" t="s">
        <v>91</v>
      </c>
      <c r="F18" s="22" t="s">
        <v>222</v>
      </c>
      <c r="G18" s="22" t="s">
        <v>223</v>
      </c>
      <c r="H18" s="24"/>
      <c r="I18" s="24"/>
      <c r="J18" s="24"/>
      <c r="K18" s="24"/>
      <c r="L18" s="24"/>
      <c r="M18" s="24"/>
      <c r="N18" s="24"/>
      <c r="O18" s="24"/>
      <c r="P18" s="24"/>
      <c r="Q18" s="24"/>
      <c r="R18" s="24"/>
      <c r="S18" s="24"/>
      <c r="T18" s="24"/>
      <c r="U18" s="24"/>
      <c r="V18" s="24"/>
      <c r="W18" s="24"/>
    </row>
    <row r="19" ht="21" customHeight="1" spans="1:23">
      <c r="A19" s="25"/>
      <c r="B19" s="22" t="s">
        <v>220</v>
      </c>
      <c r="C19" s="22" t="s">
        <v>221</v>
      </c>
      <c r="D19" s="22" t="s">
        <v>119</v>
      </c>
      <c r="E19" s="22" t="s">
        <v>120</v>
      </c>
      <c r="F19" s="22" t="s">
        <v>224</v>
      </c>
      <c r="G19" s="22" t="s">
        <v>225</v>
      </c>
      <c r="H19" s="24">
        <v>121560.8</v>
      </c>
      <c r="I19" s="24">
        <v>121560.8</v>
      </c>
      <c r="J19" s="24"/>
      <c r="K19" s="24"/>
      <c r="L19" s="24">
        <v>121560.8</v>
      </c>
      <c r="M19" s="24"/>
      <c r="N19" s="24"/>
      <c r="O19" s="24"/>
      <c r="P19" s="24"/>
      <c r="Q19" s="24"/>
      <c r="R19" s="24"/>
      <c r="S19" s="24"/>
      <c r="T19" s="24"/>
      <c r="U19" s="24"/>
      <c r="V19" s="24"/>
      <c r="W19" s="24"/>
    </row>
    <row r="20" ht="21" customHeight="1" spans="1:23">
      <c r="A20" s="25"/>
      <c r="B20" s="22" t="s">
        <v>220</v>
      </c>
      <c r="C20" s="22" t="s">
        <v>221</v>
      </c>
      <c r="D20" s="22" t="s">
        <v>226</v>
      </c>
      <c r="E20" s="22" t="s">
        <v>227</v>
      </c>
      <c r="F20" s="22" t="s">
        <v>224</v>
      </c>
      <c r="G20" s="22" t="s">
        <v>225</v>
      </c>
      <c r="H20" s="24"/>
      <c r="I20" s="24"/>
      <c r="J20" s="24"/>
      <c r="K20" s="24"/>
      <c r="L20" s="24"/>
      <c r="M20" s="24"/>
      <c r="N20" s="24"/>
      <c r="O20" s="24"/>
      <c r="P20" s="24"/>
      <c r="Q20" s="24"/>
      <c r="R20" s="24"/>
      <c r="S20" s="24"/>
      <c r="T20" s="24"/>
      <c r="U20" s="24"/>
      <c r="V20" s="24"/>
      <c r="W20" s="24"/>
    </row>
    <row r="21" ht="21" customHeight="1" spans="1:23">
      <c r="A21" s="25"/>
      <c r="B21" s="22" t="s">
        <v>220</v>
      </c>
      <c r="C21" s="22" t="s">
        <v>221</v>
      </c>
      <c r="D21" s="22" t="s">
        <v>121</v>
      </c>
      <c r="E21" s="22" t="s">
        <v>122</v>
      </c>
      <c r="F21" s="22" t="s">
        <v>228</v>
      </c>
      <c r="G21" s="22" t="s">
        <v>229</v>
      </c>
      <c r="H21" s="24">
        <v>51363.72</v>
      </c>
      <c r="I21" s="24">
        <v>51363.72</v>
      </c>
      <c r="J21" s="24"/>
      <c r="K21" s="24"/>
      <c r="L21" s="24">
        <v>51363.72</v>
      </c>
      <c r="M21" s="24"/>
      <c r="N21" s="24"/>
      <c r="O21" s="24"/>
      <c r="P21" s="24"/>
      <c r="Q21" s="24"/>
      <c r="R21" s="24"/>
      <c r="S21" s="24"/>
      <c r="T21" s="24"/>
      <c r="U21" s="24"/>
      <c r="V21" s="24"/>
      <c r="W21" s="24"/>
    </row>
    <row r="22" ht="21" customHeight="1" spans="1:23">
      <c r="A22" s="25"/>
      <c r="B22" s="22" t="s">
        <v>220</v>
      </c>
      <c r="C22" s="22" t="s">
        <v>221</v>
      </c>
      <c r="D22" s="22" t="s">
        <v>121</v>
      </c>
      <c r="E22" s="22" t="s">
        <v>122</v>
      </c>
      <c r="F22" s="22" t="s">
        <v>228</v>
      </c>
      <c r="G22" s="22" t="s">
        <v>229</v>
      </c>
      <c r="H22" s="24"/>
      <c r="I22" s="24"/>
      <c r="J22" s="24"/>
      <c r="K22" s="24"/>
      <c r="L22" s="24"/>
      <c r="M22" s="24"/>
      <c r="N22" s="24"/>
      <c r="O22" s="24"/>
      <c r="P22" s="24"/>
      <c r="Q22" s="24"/>
      <c r="R22" s="24"/>
      <c r="S22" s="24"/>
      <c r="T22" s="24"/>
      <c r="U22" s="24"/>
      <c r="V22" s="24"/>
      <c r="W22" s="24"/>
    </row>
    <row r="23" ht="21" customHeight="1" spans="1:23">
      <c r="A23" s="25"/>
      <c r="B23" s="22" t="s">
        <v>220</v>
      </c>
      <c r="C23" s="22" t="s">
        <v>221</v>
      </c>
      <c r="D23" s="22" t="s">
        <v>121</v>
      </c>
      <c r="E23" s="22" t="s">
        <v>122</v>
      </c>
      <c r="F23" s="22" t="s">
        <v>228</v>
      </c>
      <c r="G23" s="22" t="s">
        <v>229</v>
      </c>
      <c r="H23" s="24">
        <v>7005.69</v>
      </c>
      <c r="I23" s="24">
        <v>7005.69</v>
      </c>
      <c r="J23" s="24"/>
      <c r="K23" s="24"/>
      <c r="L23" s="24">
        <v>7005.69</v>
      </c>
      <c r="M23" s="24"/>
      <c r="N23" s="24"/>
      <c r="O23" s="24"/>
      <c r="P23" s="24"/>
      <c r="Q23" s="24"/>
      <c r="R23" s="24"/>
      <c r="S23" s="24"/>
      <c r="T23" s="24"/>
      <c r="U23" s="24"/>
      <c r="V23" s="24"/>
      <c r="W23" s="24"/>
    </row>
    <row r="24" ht="21" customHeight="1" spans="1:23">
      <c r="A24" s="25"/>
      <c r="B24" s="22" t="s">
        <v>220</v>
      </c>
      <c r="C24" s="22" t="s">
        <v>221</v>
      </c>
      <c r="D24" s="22" t="s">
        <v>121</v>
      </c>
      <c r="E24" s="22" t="s">
        <v>122</v>
      </c>
      <c r="F24" s="22" t="s">
        <v>228</v>
      </c>
      <c r="G24" s="22" t="s">
        <v>229</v>
      </c>
      <c r="H24" s="24"/>
      <c r="I24" s="24"/>
      <c r="J24" s="24"/>
      <c r="K24" s="24"/>
      <c r="L24" s="24"/>
      <c r="M24" s="24"/>
      <c r="N24" s="24"/>
      <c r="O24" s="24"/>
      <c r="P24" s="24"/>
      <c r="Q24" s="24"/>
      <c r="R24" s="24"/>
      <c r="S24" s="24"/>
      <c r="T24" s="24"/>
      <c r="U24" s="24"/>
      <c r="V24" s="24"/>
      <c r="W24" s="24"/>
    </row>
    <row r="25" ht="21" customHeight="1" spans="1:23">
      <c r="A25" s="25"/>
      <c r="B25" s="22" t="s">
        <v>220</v>
      </c>
      <c r="C25" s="22" t="s">
        <v>221</v>
      </c>
      <c r="D25" s="22" t="s">
        <v>123</v>
      </c>
      <c r="E25" s="22" t="s">
        <v>124</v>
      </c>
      <c r="F25" s="22" t="s">
        <v>230</v>
      </c>
      <c r="G25" s="22" t="s">
        <v>231</v>
      </c>
      <c r="H25" s="24">
        <v>5244</v>
      </c>
      <c r="I25" s="24">
        <v>5244</v>
      </c>
      <c r="J25" s="24"/>
      <c r="K25" s="24"/>
      <c r="L25" s="24">
        <v>5244</v>
      </c>
      <c r="M25" s="24"/>
      <c r="N25" s="24"/>
      <c r="O25" s="24"/>
      <c r="P25" s="24"/>
      <c r="Q25" s="24"/>
      <c r="R25" s="24"/>
      <c r="S25" s="24"/>
      <c r="T25" s="24"/>
      <c r="U25" s="24"/>
      <c r="V25" s="24"/>
      <c r="W25" s="24"/>
    </row>
    <row r="26" ht="21" customHeight="1" spans="1:23">
      <c r="A26" s="25"/>
      <c r="B26" s="22" t="s">
        <v>220</v>
      </c>
      <c r="C26" s="22" t="s">
        <v>221</v>
      </c>
      <c r="D26" s="22" t="s">
        <v>98</v>
      </c>
      <c r="E26" s="22" t="s">
        <v>97</v>
      </c>
      <c r="F26" s="22" t="s">
        <v>230</v>
      </c>
      <c r="G26" s="22" t="s">
        <v>231</v>
      </c>
      <c r="H26" s="24">
        <v>11984.87</v>
      </c>
      <c r="I26" s="24">
        <v>11984.87</v>
      </c>
      <c r="J26" s="24"/>
      <c r="K26" s="24"/>
      <c r="L26" s="24">
        <v>11984.87</v>
      </c>
      <c r="M26" s="24"/>
      <c r="N26" s="24"/>
      <c r="O26" s="24"/>
      <c r="P26" s="24"/>
      <c r="Q26" s="24"/>
      <c r="R26" s="24"/>
      <c r="S26" s="24"/>
      <c r="T26" s="24"/>
      <c r="U26" s="24"/>
      <c r="V26" s="24"/>
      <c r="W26" s="24"/>
    </row>
    <row r="27" ht="21" customHeight="1" spans="1:23">
      <c r="A27" s="25"/>
      <c r="B27" s="22" t="s">
        <v>220</v>
      </c>
      <c r="C27" s="22" t="s">
        <v>221</v>
      </c>
      <c r="D27" s="22" t="s">
        <v>123</v>
      </c>
      <c r="E27" s="22" t="s">
        <v>124</v>
      </c>
      <c r="F27" s="22" t="s">
        <v>230</v>
      </c>
      <c r="G27" s="22" t="s">
        <v>231</v>
      </c>
      <c r="H27" s="24">
        <v>3424.25</v>
      </c>
      <c r="I27" s="24">
        <v>3424.25</v>
      </c>
      <c r="J27" s="24"/>
      <c r="K27" s="24"/>
      <c r="L27" s="24">
        <v>3424.25</v>
      </c>
      <c r="M27" s="24"/>
      <c r="N27" s="24"/>
      <c r="O27" s="24"/>
      <c r="P27" s="24"/>
      <c r="Q27" s="24"/>
      <c r="R27" s="24"/>
      <c r="S27" s="24"/>
      <c r="T27" s="24"/>
      <c r="U27" s="24"/>
      <c r="V27" s="24"/>
      <c r="W27" s="24"/>
    </row>
    <row r="28" ht="21" customHeight="1" spans="1:23">
      <c r="A28" s="25"/>
      <c r="B28" s="22" t="s">
        <v>220</v>
      </c>
      <c r="C28" s="22" t="s">
        <v>221</v>
      </c>
      <c r="D28" s="22" t="s">
        <v>123</v>
      </c>
      <c r="E28" s="22" t="s">
        <v>124</v>
      </c>
      <c r="F28" s="22" t="s">
        <v>230</v>
      </c>
      <c r="G28" s="22" t="s">
        <v>231</v>
      </c>
      <c r="H28" s="24"/>
      <c r="I28" s="24"/>
      <c r="J28" s="24"/>
      <c r="K28" s="24"/>
      <c r="L28" s="24"/>
      <c r="M28" s="24"/>
      <c r="N28" s="24"/>
      <c r="O28" s="24"/>
      <c r="P28" s="24"/>
      <c r="Q28" s="24"/>
      <c r="R28" s="24"/>
      <c r="S28" s="24"/>
      <c r="T28" s="24"/>
      <c r="U28" s="24"/>
      <c r="V28" s="24"/>
      <c r="W28" s="24"/>
    </row>
    <row r="29" ht="21" customHeight="1" spans="1:23">
      <c r="A29" s="25"/>
      <c r="B29" s="22" t="s">
        <v>220</v>
      </c>
      <c r="C29" s="22" t="s">
        <v>221</v>
      </c>
      <c r="D29" s="22" t="s">
        <v>123</v>
      </c>
      <c r="E29" s="22" t="s">
        <v>124</v>
      </c>
      <c r="F29" s="22" t="s">
        <v>230</v>
      </c>
      <c r="G29" s="22" t="s">
        <v>231</v>
      </c>
      <c r="H29" s="24">
        <v>684</v>
      </c>
      <c r="I29" s="24">
        <v>684</v>
      </c>
      <c r="J29" s="24"/>
      <c r="K29" s="24"/>
      <c r="L29" s="24">
        <v>684</v>
      </c>
      <c r="M29" s="24"/>
      <c r="N29" s="24"/>
      <c r="O29" s="24"/>
      <c r="P29" s="24"/>
      <c r="Q29" s="24"/>
      <c r="R29" s="24"/>
      <c r="S29" s="24"/>
      <c r="T29" s="24"/>
      <c r="U29" s="24"/>
      <c r="V29" s="24"/>
      <c r="W29" s="24"/>
    </row>
    <row r="30" ht="21" customHeight="1" spans="1:23">
      <c r="A30" s="25"/>
      <c r="B30" s="22" t="s">
        <v>220</v>
      </c>
      <c r="C30" s="22" t="s">
        <v>221</v>
      </c>
      <c r="D30" s="22" t="s">
        <v>98</v>
      </c>
      <c r="E30" s="22" t="s">
        <v>97</v>
      </c>
      <c r="F30" s="22" t="s">
        <v>230</v>
      </c>
      <c r="G30" s="22" t="s">
        <v>231</v>
      </c>
      <c r="H30" s="24"/>
      <c r="I30" s="24"/>
      <c r="J30" s="24"/>
      <c r="K30" s="24"/>
      <c r="L30" s="24"/>
      <c r="M30" s="24"/>
      <c r="N30" s="24"/>
      <c r="O30" s="24"/>
      <c r="P30" s="24"/>
      <c r="Q30" s="24"/>
      <c r="R30" s="24"/>
      <c r="S30" s="24"/>
      <c r="T30" s="24"/>
      <c r="U30" s="24"/>
      <c r="V30" s="24"/>
      <c r="W30" s="24"/>
    </row>
    <row r="31" ht="21" customHeight="1" spans="1:23">
      <c r="A31" s="25"/>
      <c r="B31" s="22" t="s">
        <v>220</v>
      </c>
      <c r="C31" s="22" t="s">
        <v>221</v>
      </c>
      <c r="D31" s="22" t="s">
        <v>123</v>
      </c>
      <c r="E31" s="22" t="s">
        <v>124</v>
      </c>
      <c r="F31" s="22" t="s">
        <v>230</v>
      </c>
      <c r="G31" s="22" t="s">
        <v>231</v>
      </c>
      <c r="H31" s="24"/>
      <c r="I31" s="24"/>
      <c r="J31" s="24"/>
      <c r="K31" s="24"/>
      <c r="L31" s="24"/>
      <c r="M31" s="24"/>
      <c r="N31" s="24"/>
      <c r="O31" s="24"/>
      <c r="P31" s="24"/>
      <c r="Q31" s="24"/>
      <c r="R31" s="24"/>
      <c r="S31" s="24"/>
      <c r="T31" s="24"/>
      <c r="U31" s="24"/>
      <c r="V31" s="24"/>
      <c r="W31" s="24"/>
    </row>
    <row r="32" ht="21" customHeight="1" spans="1:23">
      <c r="A32" s="25"/>
      <c r="B32" s="22" t="s">
        <v>220</v>
      </c>
      <c r="C32" s="22" t="s">
        <v>221</v>
      </c>
      <c r="D32" s="22" t="s">
        <v>123</v>
      </c>
      <c r="E32" s="22" t="s">
        <v>124</v>
      </c>
      <c r="F32" s="22" t="s">
        <v>230</v>
      </c>
      <c r="G32" s="22" t="s">
        <v>231</v>
      </c>
      <c r="H32" s="24"/>
      <c r="I32" s="24"/>
      <c r="J32" s="24"/>
      <c r="K32" s="24"/>
      <c r="L32" s="24"/>
      <c r="M32" s="24"/>
      <c r="N32" s="24"/>
      <c r="O32" s="24"/>
      <c r="P32" s="24"/>
      <c r="Q32" s="24"/>
      <c r="R32" s="24"/>
      <c r="S32" s="24"/>
      <c r="T32" s="24"/>
      <c r="U32" s="24"/>
      <c r="V32" s="24"/>
      <c r="W32" s="24"/>
    </row>
    <row r="33" ht="21" customHeight="1" spans="1:23">
      <c r="A33" s="25"/>
      <c r="B33" s="22" t="s">
        <v>232</v>
      </c>
      <c r="C33" s="22" t="s">
        <v>130</v>
      </c>
      <c r="D33" s="22" t="s">
        <v>129</v>
      </c>
      <c r="E33" s="22" t="s">
        <v>130</v>
      </c>
      <c r="F33" s="22" t="s">
        <v>233</v>
      </c>
      <c r="G33" s="22" t="s">
        <v>130</v>
      </c>
      <c r="H33" s="24">
        <v>205454.88</v>
      </c>
      <c r="I33" s="24">
        <v>205454.88</v>
      </c>
      <c r="J33" s="24"/>
      <c r="K33" s="24"/>
      <c r="L33" s="24">
        <v>205454.88</v>
      </c>
      <c r="M33" s="24"/>
      <c r="N33" s="24"/>
      <c r="O33" s="24"/>
      <c r="P33" s="24"/>
      <c r="Q33" s="24"/>
      <c r="R33" s="24"/>
      <c r="S33" s="24"/>
      <c r="T33" s="24"/>
      <c r="U33" s="24"/>
      <c r="V33" s="24"/>
      <c r="W33" s="24"/>
    </row>
    <row r="34" ht="21" customHeight="1" spans="1:23">
      <c r="A34" s="25"/>
      <c r="B34" s="22" t="s">
        <v>232</v>
      </c>
      <c r="C34" s="22" t="s">
        <v>130</v>
      </c>
      <c r="D34" s="22" t="s">
        <v>129</v>
      </c>
      <c r="E34" s="22" t="s">
        <v>130</v>
      </c>
      <c r="F34" s="22" t="s">
        <v>233</v>
      </c>
      <c r="G34" s="22" t="s">
        <v>130</v>
      </c>
      <c r="H34" s="24"/>
      <c r="I34" s="24"/>
      <c r="J34" s="24"/>
      <c r="K34" s="24"/>
      <c r="L34" s="24"/>
      <c r="M34" s="24"/>
      <c r="N34" s="24"/>
      <c r="O34" s="24"/>
      <c r="P34" s="24"/>
      <c r="Q34" s="24"/>
      <c r="R34" s="24"/>
      <c r="S34" s="24"/>
      <c r="T34" s="24"/>
      <c r="U34" s="24"/>
      <c r="V34" s="24"/>
      <c r="W34" s="24"/>
    </row>
    <row r="35" ht="21" customHeight="1" spans="1:23">
      <c r="A35" s="25"/>
      <c r="B35" s="22" t="s">
        <v>234</v>
      </c>
      <c r="C35" s="22" t="s">
        <v>235</v>
      </c>
      <c r="D35" s="22" t="s">
        <v>107</v>
      </c>
      <c r="E35" s="22" t="s">
        <v>108</v>
      </c>
      <c r="F35" s="22" t="s">
        <v>236</v>
      </c>
      <c r="G35" s="22" t="s">
        <v>235</v>
      </c>
      <c r="H35" s="24">
        <v>14898</v>
      </c>
      <c r="I35" s="24">
        <v>14898</v>
      </c>
      <c r="J35" s="24"/>
      <c r="K35" s="24"/>
      <c r="L35" s="24">
        <v>14898</v>
      </c>
      <c r="M35" s="24"/>
      <c r="N35" s="24"/>
      <c r="O35" s="24"/>
      <c r="P35" s="24"/>
      <c r="Q35" s="24"/>
      <c r="R35" s="24"/>
      <c r="S35" s="24"/>
      <c r="T35" s="24"/>
      <c r="U35" s="24"/>
      <c r="V35" s="24"/>
      <c r="W35" s="24"/>
    </row>
    <row r="36" ht="21" customHeight="1" spans="1:23">
      <c r="A36" s="25"/>
      <c r="B36" s="22" t="s">
        <v>237</v>
      </c>
      <c r="C36" s="22" t="s">
        <v>238</v>
      </c>
      <c r="D36" s="22" t="s">
        <v>88</v>
      </c>
      <c r="E36" s="22" t="s">
        <v>89</v>
      </c>
      <c r="F36" s="22" t="s">
        <v>239</v>
      </c>
      <c r="G36" s="22" t="s">
        <v>238</v>
      </c>
      <c r="H36" s="24"/>
      <c r="I36" s="24"/>
      <c r="J36" s="24"/>
      <c r="K36" s="24"/>
      <c r="L36" s="24"/>
      <c r="M36" s="24"/>
      <c r="N36" s="24"/>
      <c r="O36" s="24"/>
      <c r="P36" s="24"/>
      <c r="Q36" s="24"/>
      <c r="R36" s="24"/>
      <c r="S36" s="24"/>
      <c r="T36" s="24"/>
      <c r="U36" s="24"/>
      <c r="V36" s="24"/>
      <c r="W36" s="24"/>
    </row>
    <row r="37" ht="21" customHeight="1" spans="1:23">
      <c r="A37" s="25"/>
      <c r="B37" s="22" t="s">
        <v>237</v>
      </c>
      <c r="C37" s="22" t="s">
        <v>238</v>
      </c>
      <c r="D37" s="22" t="s">
        <v>107</v>
      </c>
      <c r="E37" s="22" t="s">
        <v>108</v>
      </c>
      <c r="F37" s="22" t="s">
        <v>239</v>
      </c>
      <c r="G37" s="22" t="s">
        <v>238</v>
      </c>
      <c r="H37" s="24"/>
      <c r="I37" s="24"/>
      <c r="J37" s="24"/>
      <c r="K37" s="24"/>
      <c r="L37" s="24"/>
      <c r="M37" s="24"/>
      <c r="N37" s="24"/>
      <c r="O37" s="24"/>
      <c r="P37" s="24"/>
      <c r="Q37" s="24"/>
      <c r="R37" s="24"/>
      <c r="S37" s="24"/>
      <c r="T37" s="24"/>
      <c r="U37" s="24"/>
      <c r="V37" s="24"/>
      <c r="W37" s="24"/>
    </row>
    <row r="38" ht="21" customHeight="1" spans="1:23">
      <c r="A38" s="25"/>
      <c r="B38" s="22" t="s">
        <v>237</v>
      </c>
      <c r="C38" s="22" t="s">
        <v>238</v>
      </c>
      <c r="D38" s="22" t="s">
        <v>113</v>
      </c>
      <c r="E38" s="22" t="s">
        <v>114</v>
      </c>
      <c r="F38" s="22" t="s">
        <v>239</v>
      </c>
      <c r="G38" s="22" t="s">
        <v>238</v>
      </c>
      <c r="H38" s="24"/>
      <c r="I38" s="24"/>
      <c r="J38" s="24"/>
      <c r="K38" s="24"/>
      <c r="L38" s="24"/>
      <c r="M38" s="24"/>
      <c r="N38" s="24"/>
      <c r="O38" s="24"/>
      <c r="P38" s="24"/>
      <c r="Q38" s="24"/>
      <c r="R38" s="24"/>
      <c r="S38" s="24"/>
      <c r="T38" s="24"/>
      <c r="U38" s="24"/>
      <c r="V38" s="24"/>
      <c r="W38" s="24"/>
    </row>
    <row r="39" ht="21" customHeight="1" spans="1:23">
      <c r="A39" s="25"/>
      <c r="B39" s="22" t="s">
        <v>237</v>
      </c>
      <c r="C39" s="22" t="s">
        <v>238</v>
      </c>
      <c r="D39" s="22" t="s">
        <v>88</v>
      </c>
      <c r="E39" s="22" t="s">
        <v>89</v>
      </c>
      <c r="F39" s="22" t="s">
        <v>239</v>
      </c>
      <c r="G39" s="22" t="s">
        <v>238</v>
      </c>
      <c r="H39" s="24"/>
      <c r="I39" s="24"/>
      <c r="J39" s="24"/>
      <c r="K39" s="24"/>
      <c r="L39" s="24"/>
      <c r="M39" s="24"/>
      <c r="N39" s="24"/>
      <c r="O39" s="24"/>
      <c r="P39" s="24"/>
      <c r="Q39" s="24"/>
      <c r="R39" s="24"/>
      <c r="S39" s="24"/>
      <c r="T39" s="24"/>
      <c r="U39" s="24"/>
      <c r="V39" s="24"/>
      <c r="W39" s="24"/>
    </row>
    <row r="40" ht="21" customHeight="1" spans="1:23">
      <c r="A40" s="25"/>
      <c r="B40" s="22" t="s">
        <v>237</v>
      </c>
      <c r="C40" s="22" t="s">
        <v>238</v>
      </c>
      <c r="D40" s="22" t="s">
        <v>107</v>
      </c>
      <c r="E40" s="22" t="s">
        <v>108</v>
      </c>
      <c r="F40" s="22" t="s">
        <v>239</v>
      </c>
      <c r="G40" s="22" t="s">
        <v>238</v>
      </c>
      <c r="H40" s="24">
        <v>11173.5</v>
      </c>
      <c r="I40" s="24">
        <v>11173.5</v>
      </c>
      <c r="J40" s="24"/>
      <c r="K40" s="24"/>
      <c r="L40" s="24">
        <v>11173.5</v>
      </c>
      <c r="M40" s="24"/>
      <c r="N40" s="24"/>
      <c r="O40" s="24"/>
      <c r="P40" s="24"/>
      <c r="Q40" s="24"/>
      <c r="R40" s="24"/>
      <c r="S40" s="24"/>
      <c r="T40" s="24"/>
      <c r="U40" s="24"/>
      <c r="V40" s="24"/>
      <c r="W40" s="24"/>
    </row>
    <row r="41" ht="21" customHeight="1" spans="1:23">
      <c r="A41" s="25"/>
      <c r="B41" s="22" t="s">
        <v>237</v>
      </c>
      <c r="C41" s="22" t="s">
        <v>238</v>
      </c>
      <c r="D41" s="22" t="s">
        <v>113</v>
      </c>
      <c r="E41" s="22" t="s">
        <v>114</v>
      </c>
      <c r="F41" s="22" t="s">
        <v>239</v>
      </c>
      <c r="G41" s="22" t="s">
        <v>238</v>
      </c>
      <c r="H41" s="24"/>
      <c r="I41" s="24"/>
      <c r="J41" s="24"/>
      <c r="K41" s="24"/>
      <c r="L41" s="24"/>
      <c r="M41" s="24"/>
      <c r="N41" s="24"/>
      <c r="O41" s="24"/>
      <c r="P41" s="24"/>
      <c r="Q41" s="24"/>
      <c r="R41" s="24"/>
      <c r="S41" s="24"/>
      <c r="T41" s="24"/>
      <c r="U41" s="24"/>
      <c r="V41" s="24"/>
      <c r="W41" s="24"/>
    </row>
    <row r="42" ht="21" customHeight="1" spans="1:23">
      <c r="A42" s="25"/>
      <c r="B42" s="22" t="s">
        <v>240</v>
      </c>
      <c r="C42" s="22" t="s">
        <v>241</v>
      </c>
      <c r="D42" s="22" t="s">
        <v>88</v>
      </c>
      <c r="E42" s="22" t="s">
        <v>89</v>
      </c>
      <c r="F42" s="22" t="s">
        <v>242</v>
      </c>
      <c r="G42" s="22" t="s">
        <v>243</v>
      </c>
      <c r="H42" s="24">
        <v>65906.4</v>
      </c>
      <c r="I42" s="24">
        <v>65906.4</v>
      </c>
      <c r="J42" s="24"/>
      <c r="K42" s="24"/>
      <c r="L42" s="24">
        <v>65906.4</v>
      </c>
      <c r="M42" s="24"/>
      <c r="N42" s="24"/>
      <c r="O42" s="24"/>
      <c r="P42" s="24"/>
      <c r="Q42" s="24"/>
      <c r="R42" s="24"/>
      <c r="S42" s="24"/>
      <c r="T42" s="24"/>
      <c r="U42" s="24"/>
      <c r="V42" s="24"/>
      <c r="W42" s="24"/>
    </row>
    <row r="43" ht="21" customHeight="1" spans="1:23">
      <c r="A43" s="25"/>
      <c r="B43" s="22" t="s">
        <v>240</v>
      </c>
      <c r="C43" s="22" t="s">
        <v>241</v>
      </c>
      <c r="D43" s="22" t="s">
        <v>107</v>
      </c>
      <c r="E43" s="22" t="s">
        <v>108</v>
      </c>
      <c r="F43" s="22" t="s">
        <v>242</v>
      </c>
      <c r="G43" s="22" t="s">
        <v>243</v>
      </c>
      <c r="H43" s="24"/>
      <c r="I43" s="24"/>
      <c r="J43" s="24"/>
      <c r="K43" s="24"/>
      <c r="L43" s="24"/>
      <c r="M43" s="24"/>
      <c r="N43" s="24"/>
      <c r="O43" s="24"/>
      <c r="P43" s="24"/>
      <c r="Q43" s="24"/>
      <c r="R43" s="24"/>
      <c r="S43" s="24"/>
      <c r="T43" s="24"/>
      <c r="U43" s="24"/>
      <c r="V43" s="24"/>
      <c r="W43" s="24"/>
    </row>
    <row r="44" ht="21" customHeight="1" spans="1:23">
      <c r="A44" s="25"/>
      <c r="B44" s="22" t="s">
        <v>240</v>
      </c>
      <c r="C44" s="22" t="s">
        <v>241</v>
      </c>
      <c r="D44" s="22" t="s">
        <v>113</v>
      </c>
      <c r="E44" s="22" t="s">
        <v>114</v>
      </c>
      <c r="F44" s="22" t="s">
        <v>242</v>
      </c>
      <c r="G44" s="22" t="s">
        <v>243</v>
      </c>
      <c r="H44" s="24"/>
      <c r="I44" s="24"/>
      <c r="J44" s="24"/>
      <c r="K44" s="24"/>
      <c r="L44" s="24"/>
      <c r="M44" s="24"/>
      <c r="N44" s="24"/>
      <c r="O44" s="24"/>
      <c r="P44" s="24"/>
      <c r="Q44" s="24"/>
      <c r="R44" s="24"/>
      <c r="S44" s="24"/>
      <c r="T44" s="24"/>
      <c r="U44" s="24"/>
      <c r="V44" s="24"/>
      <c r="W44" s="24"/>
    </row>
    <row r="45" ht="21" customHeight="1" spans="1:23">
      <c r="A45" s="25"/>
      <c r="B45" s="22" t="s">
        <v>244</v>
      </c>
      <c r="C45" s="22" t="s">
        <v>245</v>
      </c>
      <c r="D45" s="22" t="s">
        <v>94</v>
      </c>
      <c r="E45" s="22" t="s">
        <v>95</v>
      </c>
      <c r="F45" s="22" t="s">
        <v>246</v>
      </c>
      <c r="G45" s="22" t="s">
        <v>247</v>
      </c>
      <c r="H45" s="24">
        <v>18616.56</v>
      </c>
      <c r="I45" s="24">
        <v>18616.56</v>
      </c>
      <c r="J45" s="24"/>
      <c r="K45" s="24"/>
      <c r="L45" s="24">
        <v>18616.56</v>
      </c>
      <c r="M45" s="24"/>
      <c r="N45" s="24"/>
      <c r="O45" s="24"/>
      <c r="P45" s="24"/>
      <c r="Q45" s="24"/>
      <c r="R45" s="24"/>
      <c r="S45" s="24"/>
      <c r="T45" s="24"/>
      <c r="U45" s="24"/>
      <c r="V45" s="24"/>
      <c r="W45" s="24"/>
    </row>
    <row r="46" ht="21" customHeight="1" spans="1:23">
      <c r="A46" s="25"/>
      <c r="B46" s="22" t="s">
        <v>220</v>
      </c>
      <c r="C46" s="22" t="s">
        <v>221</v>
      </c>
      <c r="D46" s="22" t="s">
        <v>226</v>
      </c>
      <c r="E46" s="22" t="s">
        <v>227</v>
      </c>
      <c r="F46" s="22" t="s">
        <v>248</v>
      </c>
      <c r="G46" s="22" t="s">
        <v>249</v>
      </c>
      <c r="H46" s="24"/>
      <c r="I46" s="24"/>
      <c r="J46" s="24"/>
      <c r="K46" s="24"/>
      <c r="L46" s="24"/>
      <c r="M46" s="24"/>
      <c r="N46" s="24"/>
      <c r="O46" s="24"/>
      <c r="P46" s="24"/>
      <c r="Q46" s="24"/>
      <c r="R46" s="24"/>
      <c r="S46" s="24"/>
      <c r="T46" s="24"/>
      <c r="U46" s="24"/>
      <c r="V46" s="24"/>
      <c r="W46" s="24"/>
    </row>
    <row r="47" ht="21" customHeight="1" spans="1:23">
      <c r="A47" s="25"/>
      <c r="B47" s="22" t="s">
        <v>220</v>
      </c>
      <c r="C47" s="22" t="s">
        <v>221</v>
      </c>
      <c r="D47" s="22" t="s">
        <v>119</v>
      </c>
      <c r="E47" s="22" t="s">
        <v>120</v>
      </c>
      <c r="F47" s="22" t="s">
        <v>248</v>
      </c>
      <c r="G47" s="22" t="s">
        <v>249</v>
      </c>
      <c r="H47" s="24"/>
      <c r="I47" s="24"/>
      <c r="J47" s="24"/>
      <c r="K47" s="24"/>
      <c r="L47" s="24"/>
      <c r="M47" s="24"/>
      <c r="N47" s="24"/>
      <c r="O47" s="24"/>
      <c r="P47" s="24"/>
      <c r="Q47" s="24"/>
      <c r="R47" s="24"/>
      <c r="S47" s="24"/>
      <c r="T47" s="24"/>
      <c r="U47" s="24"/>
      <c r="V47" s="24"/>
      <c r="W47" s="24"/>
    </row>
    <row r="48" ht="21" customHeight="1" spans="1:23">
      <c r="A48" s="25"/>
      <c r="B48" s="22" t="s">
        <v>250</v>
      </c>
      <c r="C48" s="22" t="s">
        <v>251</v>
      </c>
      <c r="D48" s="22" t="s">
        <v>107</v>
      </c>
      <c r="E48" s="22" t="s">
        <v>108</v>
      </c>
      <c r="F48" s="22" t="s">
        <v>216</v>
      </c>
      <c r="G48" s="22" t="s">
        <v>217</v>
      </c>
      <c r="H48" s="24">
        <v>880000</v>
      </c>
      <c r="I48" s="24"/>
      <c r="J48" s="24"/>
      <c r="K48" s="24"/>
      <c r="L48" s="24"/>
      <c r="M48" s="24"/>
      <c r="N48" s="24"/>
      <c r="O48" s="24"/>
      <c r="P48" s="24"/>
      <c r="Q48" s="24"/>
      <c r="R48" s="24">
        <v>880000</v>
      </c>
      <c r="S48" s="24">
        <v>880000</v>
      </c>
      <c r="T48" s="24"/>
      <c r="U48" s="24"/>
      <c r="V48" s="24"/>
      <c r="W48" s="24"/>
    </row>
    <row r="49" ht="21" customHeight="1" spans="1:23">
      <c r="A49" s="37" t="s">
        <v>131</v>
      </c>
      <c r="B49" s="132"/>
      <c r="C49" s="132"/>
      <c r="D49" s="132"/>
      <c r="E49" s="132"/>
      <c r="F49" s="132"/>
      <c r="G49" s="133"/>
      <c r="H49" s="24">
        <v>3935380.51</v>
      </c>
      <c r="I49" s="24">
        <v>3055380.51</v>
      </c>
      <c r="J49" s="24"/>
      <c r="K49" s="24"/>
      <c r="L49" s="24">
        <v>3055380.51</v>
      </c>
      <c r="M49" s="24"/>
      <c r="N49" s="24"/>
      <c r="O49" s="24"/>
      <c r="P49" s="24"/>
      <c r="Q49" s="24"/>
      <c r="R49" s="24">
        <v>880000</v>
      </c>
      <c r="S49" s="24">
        <v>880000</v>
      </c>
      <c r="T49" s="24"/>
      <c r="U49" s="24"/>
      <c r="V49" s="24"/>
      <c r="W49" s="24"/>
    </row>
  </sheetData>
  <mergeCells count="30">
    <mergeCell ref="A3:W3"/>
    <mergeCell ref="A4:G4"/>
    <mergeCell ref="H5:W5"/>
    <mergeCell ref="I6:M6"/>
    <mergeCell ref="N6:P6"/>
    <mergeCell ref="R6:W6"/>
    <mergeCell ref="A49:G4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workbookViewId="0">
      <pane ySplit="1" topLeftCell="A5" activePane="bottomLeft" state="frozen"/>
      <selection/>
      <selection pane="bottomLeft" activeCell="D32" sqref="D32"/>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252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"单位名称："&amp;"临沧市临翔区邦东乡卫生院"</f>
        <v>单位名称：临沧市临翔区邦东乡卫生院</v>
      </c>
      <c r="B4" s="9"/>
      <c r="C4" s="9"/>
      <c r="D4" s="9"/>
      <c r="E4" s="9"/>
      <c r="F4" s="9"/>
      <c r="G4" s="9"/>
      <c r="H4" s="9"/>
      <c r="I4" s="10"/>
      <c r="J4" s="10"/>
      <c r="K4" s="10"/>
      <c r="L4" s="10"/>
      <c r="M4" s="10"/>
      <c r="N4" s="10"/>
      <c r="O4" s="10"/>
      <c r="P4" s="10"/>
      <c r="Q4" s="10"/>
      <c r="R4" s="2"/>
      <c r="S4" s="2"/>
      <c r="T4" s="2"/>
      <c r="U4" s="4"/>
      <c r="V4" s="2"/>
      <c r="W4" s="41" t="s">
        <v>180</v>
      </c>
    </row>
    <row r="5" ht="18.75" customHeight="1" spans="1:23">
      <c r="A5" s="11" t="s">
        <v>253</v>
      </c>
      <c r="B5" s="12" t="s">
        <v>194</v>
      </c>
      <c r="C5" s="11" t="s">
        <v>195</v>
      </c>
      <c r="D5" s="11" t="s">
        <v>254</v>
      </c>
      <c r="E5" s="12" t="s">
        <v>196</v>
      </c>
      <c r="F5" s="12" t="s">
        <v>197</v>
      </c>
      <c r="G5" s="12" t="s">
        <v>255</v>
      </c>
      <c r="H5" s="12" t="s">
        <v>256</v>
      </c>
      <c r="I5" s="33" t="s">
        <v>56</v>
      </c>
      <c r="J5" s="13" t="s">
        <v>257</v>
      </c>
      <c r="K5" s="14"/>
      <c r="L5" s="14"/>
      <c r="M5" s="15"/>
      <c r="N5" s="13" t="s">
        <v>202</v>
      </c>
      <c r="O5" s="14"/>
      <c r="P5" s="15"/>
      <c r="Q5" s="12" t="s">
        <v>62</v>
      </c>
      <c r="R5" s="13" t="s">
        <v>78</v>
      </c>
      <c r="S5" s="14"/>
      <c r="T5" s="14"/>
      <c r="U5" s="14"/>
      <c r="V5" s="14"/>
      <c r="W5" s="15"/>
    </row>
    <row r="6" ht="18.75" customHeight="1" spans="1:23">
      <c r="A6" s="16"/>
      <c r="B6" s="34"/>
      <c r="C6" s="16"/>
      <c r="D6" s="16"/>
      <c r="E6" s="17"/>
      <c r="F6" s="17"/>
      <c r="G6" s="17"/>
      <c r="H6" s="17"/>
      <c r="I6" s="34"/>
      <c r="J6" s="121" t="s">
        <v>59</v>
      </c>
      <c r="K6" s="122"/>
      <c r="L6" s="12" t="s">
        <v>60</v>
      </c>
      <c r="M6" s="12" t="s">
        <v>61</v>
      </c>
      <c r="N6" s="12" t="s">
        <v>59</v>
      </c>
      <c r="O6" s="12" t="s">
        <v>60</v>
      </c>
      <c r="P6" s="12" t="s">
        <v>61</v>
      </c>
      <c r="Q6" s="17"/>
      <c r="R6" s="12" t="s">
        <v>58</v>
      </c>
      <c r="S6" s="11" t="s">
        <v>65</v>
      </c>
      <c r="T6" s="11" t="s">
        <v>208</v>
      </c>
      <c r="U6" s="11" t="s">
        <v>67</v>
      </c>
      <c r="V6" s="11" t="s">
        <v>68</v>
      </c>
      <c r="W6" s="11" t="s">
        <v>69</v>
      </c>
    </row>
    <row r="7" ht="18.75" customHeight="1" spans="1:23">
      <c r="A7" s="34"/>
      <c r="B7" s="34"/>
      <c r="C7" s="34"/>
      <c r="D7" s="34"/>
      <c r="E7" s="34"/>
      <c r="F7" s="34"/>
      <c r="G7" s="34"/>
      <c r="H7" s="34"/>
      <c r="I7" s="34"/>
      <c r="J7" s="123" t="s">
        <v>58</v>
      </c>
      <c r="K7" s="96"/>
      <c r="L7" s="34"/>
      <c r="M7" s="34"/>
      <c r="N7" s="34"/>
      <c r="O7" s="34"/>
      <c r="P7" s="34"/>
      <c r="Q7" s="34"/>
      <c r="R7" s="34"/>
      <c r="S7" s="124"/>
      <c r="T7" s="124"/>
      <c r="U7" s="124"/>
      <c r="V7" s="124"/>
      <c r="W7" s="124"/>
    </row>
    <row r="8" ht="18.75" customHeight="1" spans="1:23">
      <c r="A8" s="18"/>
      <c r="B8" s="35"/>
      <c r="C8" s="18"/>
      <c r="D8" s="18"/>
      <c r="E8" s="19"/>
      <c r="F8" s="19"/>
      <c r="G8" s="19"/>
      <c r="H8" s="19"/>
      <c r="I8" s="35"/>
      <c r="J8" s="48" t="s">
        <v>58</v>
      </c>
      <c r="K8" s="48" t="s">
        <v>258</v>
      </c>
      <c r="L8" s="19"/>
      <c r="M8" s="19"/>
      <c r="N8" s="19"/>
      <c r="O8" s="19"/>
      <c r="P8" s="19"/>
      <c r="Q8" s="19"/>
      <c r="R8" s="19"/>
      <c r="S8" s="19"/>
      <c r="T8" s="19"/>
      <c r="U8" s="35"/>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259</v>
      </c>
      <c r="D10" s="22"/>
      <c r="E10" s="22"/>
      <c r="F10" s="22"/>
      <c r="G10" s="22"/>
      <c r="H10" s="22"/>
      <c r="I10" s="24">
        <v>50</v>
      </c>
      <c r="J10" s="24"/>
      <c r="K10" s="24"/>
      <c r="L10" s="24"/>
      <c r="M10" s="24"/>
      <c r="N10" s="24">
        <v>50</v>
      </c>
      <c r="O10" s="24"/>
      <c r="P10" s="24"/>
      <c r="Q10" s="24"/>
      <c r="R10" s="24"/>
      <c r="S10" s="24"/>
      <c r="T10" s="24"/>
      <c r="U10" s="24"/>
      <c r="V10" s="24"/>
      <c r="W10" s="24"/>
    </row>
    <row r="11" ht="18.75" customHeight="1" spans="1:23">
      <c r="A11" s="120" t="s">
        <v>260</v>
      </c>
      <c r="B11" s="120" t="s">
        <v>261</v>
      </c>
      <c r="C11" s="22" t="s">
        <v>259</v>
      </c>
      <c r="D11" s="120" t="s">
        <v>71</v>
      </c>
      <c r="E11" s="120" t="s">
        <v>115</v>
      </c>
      <c r="F11" s="120" t="s">
        <v>116</v>
      </c>
      <c r="G11" s="120" t="s">
        <v>262</v>
      </c>
      <c r="H11" s="120" t="s">
        <v>263</v>
      </c>
      <c r="I11" s="24">
        <v>50</v>
      </c>
      <c r="J11" s="24"/>
      <c r="K11" s="24"/>
      <c r="L11" s="24"/>
      <c r="M11" s="24"/>
      <c r="N11" s="24">
        <v>50</v>
      </c>
      <c r="O11" s="24"/>
      <c r="P11" s="24"/>
      <c r="Q11" s="24"/>
      <c r="R11" s="24"/>
      <c r="S11" s="24"/>
      <c r="T11" s="24"/>
      <c r="U11" s="24"/>
      <c r="V11" s="24"/>
      <c r="W11" s="24"/>
    </row>
    <row r="12" ht="18.75" customHeight="1" spans="1:23">
      <c r="A12" s="25"/>
      <c r="B12" s="25"/>
      <c r="C12" s="22" t="s">
        <v>264</v>
      </c>
      <c r="D12" s="25"/>
      <c r="E12" s="25"/>
      <c r="F12" s="25"/>
      <c r="G12" s="25"/>
      <c r="H12" s="25"/>
      <c r="I12" s="24">
        <v>52000</v>
      </c>
      <c r="J12" s="24"/>
      <c r="K12" s="24"/>
      <c r="L12" s="24"/>
      <c r="M12" s="24"/>
      <c r="N12" s="24">
        <v>52000</v>
      </c>
      <c r="O12" s="24"/>
      <c r="P12" s="24"/>
      <c r="Q12" s="24"/>
      <c r="R12" s="24"/>
      <c r="S12" s="24"/>
      <c r="T12" s="24"/>
      <c r="U12" s="24"/>
      <c r="V12" s="24"/>
      <c r="W12" s="24"/>
    </row>
    <row r="13" ht="18.75" customHeight="1" spans="1:23">
      <c r="A13" s="120" t="s">
        <v>265</v>
      </c>
      <c r="B13" s="120" t="s">
        <v>266</v>
      </c>
      <c r="C13" s="22" t="s">
        <v>264</v>
      </c>
      <c r="D13" s="120" t="s">
        <v>71</v>
      </c>
      <c r="E13" s="120" t="s">
        <v>113</v>
      </c>
      <c r="F13" s="120" t="s">
        <v>114</v>
      </c>
      <c r="G13" s="120" t="s">
        <v>267</v>
      </c>
      <c r="H13" s="120" t="s">
        <v>268</v>
      </c>
      <c r="I13" s="24">
        <v>52000</v>
      </c>
      <c r="J13" s="24"/>
      <c r="K13" s="24"/>
      <c r="L13" s="24"/>
      <c r="M13" s="24"/>
      <c r="N13" s="24">
        <v>52000</v>
      </c>
      <c r="O13" s="24"/>
      <c r="P13" s="24"/>
      <c r="Q13" s="24"/>
      <c r="R13" s="24"/>
      <c r="S13" s="24"/>
      <c r="T13" s="24"/>
      <c r="U13" s="24"/>
      <c r="V13" s="24"/>
      <c r="W13" s="24"/>
    </row>
    <row r="14" ht="18.75" customHeight="1" spans="1:23">
      <c r="A14" s="25"/>
      <c r="B14" s="25"/>
      <c r="C14" s="22" t="s">
        <v>269</v>
      </c>
      <c r="D14" s="25"/>
      <c r="E14" s="25"/>
      <c r="F14" s="25"/>
      <c r="G14" s="25"/>
      <c r="H14" s="25"/>
      <c r="I14" s="24">
        <v>228676.25</v>
      </c>
      <c r="J14" s="24">
        <v>30676.25</v>
      </c>
      <c r="K14" s="24">
        <v>30676.25</v>
      </c>
      <c r="L14" s="24"/>
      <c r="M14" s="24"/>
      <c r="N14" s="24">
        <v>198000</v>
      </c>
      <c r="O14" s="24"/>
      <c r="P14" s="24"/>
      <c r="Q14" s="24"/>
      <c r="R14" s="24"/>
      <c r="S14" s="24"/>
      <c r="T14" s="24"/>
      <c r="U14" s="24"/>
      <c r="V14" s="24"/>
      <c r="W14" s="24"/>
    </row>
    <row r="15" ht="18.75" customHeight="1" spans="1:23">
      <c r="A15" s="120" t="s">
        <v>265</v>
      </c>
      <c r="B15" s="120" t="s">
        <v>270</v>
      </c>
      <c r="C15" s="22" t="s">
        <v>269</v>
      </c>
      <c r="D15" s="120" t="s">
        <v>71</v>
      </c>
      <c r="E15" s="120" t="s">
        <v>113</v>
      </c>
      <c r="F15" s="120" t="s">
        <v>114</v>
      </c>
      <c r="G15" s="120" t="s">
        <v>262</v>
      </c>
      <c r="H15" s="120" t="s">
        <v>263</v>
      </c>
      <c r="I15" s="24">
        <v>30676.25</v>
      </c>
      <c r="J15" s="24">
        <v>30676.25</v>
      </c>
      <c r="K15" s="24">
        <v>30676.25</v>
      </c>
      <c r="L15" s="24"/>
      <c r="M15" s="24"/>
      <c r="N15" s="24"/>
      <c r="O15" s="24"/>
      <c r="P15" s="24"/>
      <c r="Q15" s="24"/>
      <c r="R15" s="24"/>
      <c r="S15" s="24"/>
      <c r="T15" s="24"/>
      <c r="U15" s="24"/>
      <c r="V15" s="24"/>
      <c r="W15" s="24"/>
    </row>
    <row r="16" ht="18.75" customHeight="1" spans="1:23">
      <c r="A16" s="120" t="s">
        <v>265</v>
      </c>
      <c r="B16" s="120" t="s">
        <v>270</v>
      </c>
      <c r="C16" s="22" t="s">
        <v>269</v>
      </c>
      <c r="D16" s="120" t="s">
        <v>71</v>
      </c>
      <c r="E16" s="120" t="s">
        <v>113</v>
      </c>
      <c r="F16" s="120" t="s">
        <v>114</v>
      </c>
      <c r="G16" s="120" t="s">
        <v>271</v>
      </c>
      <c r="H16" s="120" t="s">
        <v>272</v>
      </c>
      <c r="I16" s="24">
        <v>198000</v>
      </c>
      <c r="J16" s="24"/>
      <c r="K16" s="24"/>
      <c r="L16" s="24"/>
      <c r="M16" s="24"/>
      <c r="N16" s="24">
        <v>198000</v>
      </c>
      <c r="O16" s="24"/>
      <c r="P16" s="24"/>
      <c r="Q16" s="24"/>
      <c r="R16" s="24"/>
      <c r="S16" s="24"/>
      <c r="T16" s="24"/>
      <c r="U16" s="24"/>
      <c r="V16" s="24"/>
      <c r="W16" s="24"/>
    </row>
    <row r="17" ht="18.75" customHeight="1" spans="1:23">
      <c r="A17" s="25"/>
      <c r="B17" s="25"/>
      <c r="C17" s="22" t="s">
        <v>273</v>
      </c>
      <c r="D17" s="25"/>
      <c r="E17" s="25"/>
      <c r="F17" s="25"/>
      <c r="G17" s="25"/>
      <c r="H17" s="25"/>
      <c r="I17" s="24">
        <v>79328.32</v>
      </c>
      <c r="J17" s="24"/>
      <c r="K17" s="24"/>
      <c r="L17" s="24"/>
      <c r="M17" s="24"/>
      <c r="N17" s="24">
        <v>79328.32</v>
      </c>
      <c r="O17" s="24"/>
      <c r="P17" s="24"/>
      <c r="Q17" s="24"/>
      <c r="R17" s="24"/>
      <c r="S17" s="24"/>
      <c r="T17" s="24"/>
      <c r="U17" s="24"/>
      <c r="V17" s="24"/>
      <c r="W17" s="24"/>
    </row>
    <row r="18" ht="18.75" customHeight="1" spans="1:23">
      <c r="A18" s="120" t="s">
        <v>274</v>
      </c>
      <c r="B18" s="120" t="s">
        <v>275</v>
      </c>
      <c r="C18" s="22" t="s">
        <v>273</v>
      </c>
      <c r="D18" s="120" t="s">
        <v>71</v>
      </c>
      <c r="E18" s="120" t="s">
        <v>109</v>
      </c>
      <c r="F18" s="120" t="s">
        <v>110</v>
      </c>
      <c r="G18" s="120" t="s">
        <v>267</v>
      </c>
      <c r="H18" s="120" t="s">
        <v>268</v>
      </c>
      <c r="I18" s="24">
        <v>1280.05</v>
      </c>
      <c r="J18" s="24"/>
      <c r="K18" s="24"/>
      <c r="L18" s="24"/>
      <c r="M18" s="24"/>
      <c r="N18" s="24">
        <v>1280.05</v>
      </c>
      <c r="O18" s="24"/>
      <c r="P18" s="24"/>
      <c r="Q18" s="24"/>
      <c r="R18" s="24"/>
      <c r="S18" s="24"/>
      <c r="T18" s="24"/>
      <c r="U18" s="24"/>
      <c r="V18" s="24"/>
      <c r="W18" s="24"/>
    </row>
    <row r="19" ht="18.75" customHeight="1" spans="1:23">
      <c r="A19" s="120" t="s">
        <v>274</v>
      </c>
      <c r="B19" s="120" t="s">
        <v>275</v>
      </c>
      <c r="C19" s="22" t="s">
        <v>273</v>
      </c>
      <c r="D19" s="120" t="s">
        <v>71</v>
      </c>
      <c r="E19" s="120" t="s">
        <v>109</v>
      </c>
      <c r="F19" s="120" t="s">
        <v>110</v>
      </c>
      <c r="G19" s="120" t="s">
        <v>267</v>
      </c>
      <c r="H19" s="120" t="s">
        <v>268</v>
      </c>
      <c r="I19" s="24">
        <v>9179.27</v>
      </c>
      <c r="J19" s="24"/>
      <c r="K19" s="24"/>
      <c r="L19" s="24"/>
      <c r="M19" s="24"/>
      <c r="N19" s="24">
        <v>9179.27</v>
      </c>
      <c r="O19" s="24"/>
      <c r="P19" s="24"/>
      <c r="Q19" s="24"/>
      <c r="R19" s="24"/>
      <c r="S19" s="24"/>
      <c r="T19" s="24"/>
      <c r="U19" s="24"/>
      <c r="V19" s="24"/>
      <c r="W19" s="24"/>
    </row>
    <row r="20" ht="18.75" customHeight="1" spans="1:23">
      <c r="A20" s="120" t="s">
        <v>274</v>
      </c>
      <c r="B20" s="120" t="s">
        <v>275</v>
      </c>
      <c r="C20" s="22" t="s">
        <v>273</v>
      </c>
      <c r="D20" s="120" t="s">
        <v>71</v>
      </c>
      <c r="E20" s="120" t="s">
        <v>109</v>
      </c>
      <c r="F20" s="120" t="s">
        <v>110</v>
      </c>
      <c r="G20" s="120" t="s">
        <v>262</v>
      </c>
      <c r="H20" s="120" t="s">
        <v>263</v>
      </c>
      <c r="I20" s="24">
        <v>68869</v>
      </c>
      <c r="J20" s="24"/>
      <c r="K20" s="24"/>
      <c r="L20" s="24"/>
      <c r="M20" s="24"/>
      <c r="N20" s="24">
        <v>68869</v>
      </c>
      <c r="O20" s="24"/>
      <c r="P20" s="24"/>
      <c r="Q20" s="24"/>
      <c r="R20" s="24"/>
      <c r="S20" s="24"/>
      <c r="T20" s="24"/>
      <c r="U20" s="24"/>
      <c r="V20" s="24"/>
      <c r="W20" s="24"/>
    </row>
    <row r="21" ht="18.75" customHeight="1" spans="1:23">
      <c r="A21" s="25"/>
      <c r="B21" s="25"/>
      <c r="C21" s="22" t="s">
        <v>276</v>
      </c>
      <c r="D21" s="25"/>
      <c r="E21" s="25"/>
      <c r="F21" s="25"/>
      <c r="G21" s="25"/>
      <c r="H21" s="25"/>
      <c r="I21" s="24">
        <v>9506</v>
      </c>
      <c r="J21" s="24">
        <v>9506</v>
      </c>
      <c r="K21" s="24">
        <v>9506</v>
      </c>
      <c r="L21" s="24"/>
      <c r="M21" s="24"/>
      <c r="N21" s="24"/>
      <c r="O21" s="24"/>
      <c r="P21" s="24"/>
      <c r="Q21" s="24"/>
      <c r="R21" s="24"/>
      <c r="S21" s="24"/>
      <c r="T21" s="24"/>
      <c r="U21" s="24"/>
      <c r="V21" s="24"/>
      <c r="W21" s="24"/>
    </row>
    <row r="22" ht="18.75" customHeight="1" spans="1:23">
      <c r="A22" s="120" t="s">
        <v>265</v>
      </c>
      <c r="B22" s="120" t="s">
        <v>277</v>
      </c>
      <c r="C22" s="22" t="s">
        <v>276</v>
      </c>
      <c r="D22" s="120" t="s">
        <v>71</v>
      </c>
      <c r="E22" s="120" t="s">
        <v>109</v>
      </c>
      <c r="F22" s="120" t="s">
        <v>110</v>
      </c>
      <c r="G22" s="120" t="s">
        <v>262</v>
      </c>
      <c r="H22" s="120" t="s">
        <v>263</v>
      </c>
      <c r="I22" s="24">
        <v>9506</v>
      </c>
      <c r="J22" s="24">
        <v>9506</v>
      </c>
      <c r="K22" s="24">
        <v>9506</v>
      </c>
      <c r="L22" s="24"/>
      <c r="M22" s="24"/>
      <c r="N22" s="24"/>
      <c r="O22" s="24"/>
      <c r="P22" s="24"/>
      <c r="Q22" s="24"/>
      <c r="R22" s="24"/>
      <c r="S22" s="24"/>
      <c r="T22" s="24"/>
      <c r="U22" s="24"/>
      <c r="V22" s="24"/>
      <c r="W22" s="24"/>
    </row>
    <row r="23" ht="18.75" customHeight="1" spans="1:23">
      <c r="A23" s="25"/>
      <c r="B23" s="25"/>
      <c r="C23" s="22" t="s">
        <v>278</v>
      </c>
      <c r="D23" s="25"/>
      <c r="E23" s="25"/>
      <c r="F23" s="25"/>
      <c r="G23" s="25"/>
      <c r="H23" s="25"/>
      <c r="I23" s="24">
        <v>1896500</v>
      </c>
      <c r="J23" s="24"/>
      <c r="K23" s="24"/>
      <c r="L23" s="24"/>
      <c r="M23" s="24"/>
      <c r="N23" s="24"/>
      <c r="O23" s="24"/>
      <c r="P23" s="24"/>
      <c r="Q23" s="24"/>
      <c r="R23" s="24">
        <v>1896500</v>
      </c>
      <c r="S23" s="24">
        <v>1896500</v>
      </c>
      <c r="T23" s="24"/>
      <c r="U23" s="24"/>
      <c r="V23" s="24"/>
      <c r="W23" s="24"/>
    </row>
    <row r="24" ht="18.75" customHeight="1" spans="1:23">
      <c r="A24" s="120" t="s">
        <v>260</v>
      </c>
      <c r="B24" s="120" t="s">
        <v>279</v>
      </c>
      <c r="C24" s="22" t="s">
        <v>278</v>
      </c>
      <c r="D24" s="120" t="s">
        <v>71</v>
      </c>
      <c r="E24" s="120" t="s">
        <v>107</v>
      </c>
      <c r="F24" s="120" t="s">
        <v>108</v>
      </c>
      <c r="G24" s="120" t="s">
        <v>280</v>
      </c>
      <c r="H24" s="120" t="s">
        <v>281</v>
      </c>
      <c r="I24" s="24">
        <v>13000</v>
      </c>
      <c r="J24" s="24"/>
      <c r="K24" s="24"/>
      <c r="L24" s="24"/>
      <c r="M24" s="24"/>
      <c r="N24" s="24"/>
      <c r="O24" s="24"/>
      <c r="P24" s="24"/>
      <c r="Q24" s="24"/>
      <c r="R24" s="24">
        <v>13000</v>
      </c>
      <c r="S24" s="24">
        <v>13000</v>
      </c>
      <c r="T24" s="24"/>
      <c r="U24" s="24"/>
      <c r="V24" s="24"/>
      <c r="W24" s="24"/>
    </row>
    <row r="25" ht="18.75" customHeight="1" spans="1:23">
      <c r="A25" s="120" t="s">
        <v>260</v>
      </c>
      <c r="B25" s="120" t="s">
        <v>279</v>
      </c>
      <c r="C25" s="22" t="s">
        <v>278</v>
      </c>
      <c r="D25" s="120" t="s">
        <v>71</v>
      </c>
      <c r="E25" s="120" t="s">
        <v>107</v>
      </c>
      <c r="F25" s="120" t="s">
        <v>108</v>
      </c>
      <c r="G25" s="120" t="s">
        <v>282</v>
      </c>
      <c r="H25" s="120" t="s">
        <v>185</v>
      </c>
      <c r="I25" s="24">
        <v>3000</v>
      </c>
      <c r="J25" s="24"/>
      <c r="K25" s="24"/>
      <c r="L25" s="24"/>
      <c r="M25" s="24"/>
      <c r="N25" s="24"/>
      <c r="O25" s="24"/>
      <c r="P25" s="24"/>
      <c r="Q25" s="24"/>
      <c r="R25" s="24">
        <v>3000</v>
      </c>
      <c r="S25" s="24">
        <v>3000</v>
      </c>
      <c r="T25" s="24"/>
      <c r="U25" s="24"/>
      <c r="V25" s="24"/>
      <c r="W25" s="24"/>
    </row>
    <row r="26" ht="18.75" customHeight="1" spans="1:23">
      <c r="A26" s="120" t="s">
        <v>260</v>
      </c>
      <c r="B26" s="120" t="s">
        <v>279</v>
      </c>
      <c r="C26" s="22" t="s">
        <v>278</v>
      </c>
      <c r="D26" s="120" t="s">
        <v>71</v>
      </c>
      <c r="E26" s="120" t="s">
        <v>107</v>
      </c>
      <c r="F26" s="120" t="s">
        <v>108</v>
      </c>
      <c r="G26" s="120" t="s">
        <v>283</v>
      </c>
      <c r="H26" s="120" t="s">
        <v>284</v>
      </c>
      <c r="I26" s="24">
        <v>1470500</v>
      </c>
      <c r="J26" s="24"/>
      <c r="K26" s="24"/>
      <c r="L26" s="24"/>
      <c r="M26" s="24"/>
      <c r="N26" s="24"/>
      <c r="O26" s="24"/>
      <c r="P26" s="24"/>
      <c r="Q26" s="24"/>
      <c r="R26" s="24">
        <v>1470500</v>
      </c>
      <c r="S26" s="24">
        <v>1470500</v>
      </c>
      <c r="T26" s="24"/>
      <c r="U26" s="24"/>
      <c r="V26" s="24"/>
      <c r="W26" s="24"/>
    </row>
    <row r="27" ht="18.75" customHeight="1" spans="1:23">
      <c r="A27" s="120" t="s">
        <v>260</v>
      </c>
      <c r="B27" s="120" t="s">
        <v>279</v>
      </c>
      <c r="C27" s="22" t="s">
        <v>278</v>
      </c>
      <c r="D27" s="120" t="s">
        <v>71</v>
      </c>
      <c r="E27" s="120" t="s">
        <v>107</v>
      </c>
      <c r="F27" s="120" t="s">
        <v>108</v>
      </c>
      <c r="G27" s="120" t="s">
        <v>262</v>
      </c>
      <c r="H27" s="120" t="s">
        <v>263</v>
      </c>
      <c r="I27" s="24">
        <v>402000</v>
      </c>
      <c r="J27" s="24"/>
      <c r="K27" s="24"/>
      <c r="L27" s="24"/>
      <c r="M27" s="24"/>
      <c r="N27" s="24"/>
      <c r="O27" s="24"/>
      <c r="P27" s="24"/>
      <c r="Q27" s="24"/>
      <c r="R27" s="24">
        <v>402000</v>
      </c>
      <c r="S27" s="24">
        <v>402000</v>
      </c>
      <c r="T27" s="24"/>
      <c r="U27" s="24"/>
      <c r="V27" s="24"/>
      <c r="W27" s="24"/>
    </row>
    <row r="28" ht="18.75" customHeight="1" spans="1:23">
      <c r="A28" s="120" t="s">
        <v>260</v>
      </c>
      <c r="B28" s="120" t="s">
        <v>279</v>
      </c>
      <c r="C28" s="22" t="s">
        <v>278</v>
      </c>
      <c r="D28" s="120" t="s">
        <v>71</v>
      </c>
      <c r="E28" s="120" t="s">
        <v>107</v>
      </c>
      <c r="F28" s="120" t="s">
        <v>108</v>
      </c>
      <c r="G28" s="120" t="s">
        <v>285</v>
      </c>
      <c r="H28" s="120" t="s">
        <v>286</v>
      </c>
      <c r="I28" s="24">
        <v>8000</v>
      </c>
      <c r="J28" s="24"/>
      <c r="K28" s="24"/>
      <c r="L28" s="24"/>
      <c r="M28" s="24"/>
      <c r="N28" s="24"/>
      <c r="O28" s="24"/>
      <c r="P28" s="24"/>
      <c r="Q28" s="24"/>
      <c r="R28" s="24">
        <v>8000</v>
      </c>
      <c r="S28" s="24">
        <v>8000</v>
      </c>
      <c r="T28" s="24"/>
      <c r="U28" s="24"/>
      <c r="V28" s="24"/>
      <c r="W28" s="24"/>
    </row>
    <row r="29" ht="18.75" customHeight="1" spans="1:23">
      <c r="A29" s="25"/>
      <c r="B29" s="25"/>
      <c r="C29" s="22" t="s">
        <v>287</v>
      </c>
      <c r="D29" s="25"/>
      <c r="E29" s="25"/>
      <c r="F29" s="25"/>
      <c r="G29" s="25"/>
      <c r="H29" s="25"/>
      <c r="I29" s="24">
        <v>325520.52</v>
      </c>
      <c r="J29" s="24"/>
      <c r="K29" s="24"/>
      <c r="L29" s="24"/>
      <c r="M29" s="24"/>
      <c r="N29" s="24">
        <v>325520.52</v>
      </c>
      <c r="O29" s="24"/>
      <c r="P29" s="24"/>
      <c r="Q29" s="24"/>
      <c r="R29" s="24"/>
      <c r="S29" s="24"/>
      <c r="T29" s="24"/>
      <c r="U29" s="24"/>
      <c r="V29" s="24"/>
      <c r="W29" s="24"/>
    </row>
    <row r="30" ht="18.75" customHeight="1" spans="1:23">
      <c r="A30" s="120" t="s">
        <v>260</v>
      </c>
      <c r="B30" s="120" t="s">
        <v>288</v>
      </c>
      <c r="C30" s="22" t="s">
        <v>287</v>
      </c>
      <c r="D30" s="120" t="s">
        <v>71</v>
      </c>
      <c r="E30" s="120" t="s">
        <v>103</v>
      </c>
      <c r="F30" s="120" t="s">
        <v>104</v>
      </c>
      <c r="G30" s="120" t="s">
        <v>267</v>
      </c>
      <c r="H30" s="120" t="s">
        <v>268</v>
      </c>
      <c r="I30" s="24">
        <v>5000</v>
      </c>
      <c r="J30" s="24"/>
      <c r="K30" s="24"/>
      <c r="L30" s="24"/>
      <c r="M30" s="24"/>
      <c r="N30" s="24">
        <v>5000</v>
      </c>
      <c r="O30" s="24"/>
      <c r="P30" s="24"/>
      <c r="Q30" s="24"/>
      <c r="R30" s="24"/>
      <c r="S30" s="24"/>
      <c r="T30" s="24"/>
      <c r="U30" s="24"/>
      <c r="V30" s="24"/>
      <c r="W30" s="24"/>
    </row>
    <row r="31" ht="18.75" customHeight="1" spans="1:23">
      <c r="A31" s="120" t="s">
        <v>260</v>
      </c>
      <c r="B31" s="120" t="s">
        <v>288</v>
      </c>
      <c r="C31" s="22" t="s">
        <v>287</v>
      </c>
      <c r="D31" s="120" t="s">
        <v>71</v>
      </c>
      <c r="E31" s="120" t="s">
        <v>103</v>
      </c>
      <c r="F31" s="120" t="s">
        <v>104</v>
      </c>
      <c r="G31" s="120" t="s">
        <v>280</v>
      </c>
      <c r="H31" s="120" t="s">
        <v>281</v>
      </c>
      <c r="I31" s="24">
        <v>318000</v>
      </c>
      <c r="J31" s="24"/>
      <c r="K31" s="24"/>
      <c r="L31" s="24"/>
      <c r="M31" s="24"/>
      <c r="N31" s="24">
        <v>318000</v>
      </c>
      <c r="O31" s="24"/>
      <c r="P31" s="24"/>
      <c r="Q31" s="24"/>
      <c r="R31" s="24"/>
      <c r="S31" s="24"/>
      <c r="T31" s="24"/>
      <c r="U31" s="24"/>
      <c r="V31" s="24"/>
      <c r="W31" s="24"/>
    </row>
    <row r="32" ht="18.75" customHeight="1" spans="1:23">
      <c r="A32" s="120" t="s">
        <v>260</v>
      </c>
      <c r="B32" s="120" t="s">
        <v>288</v>
      </c>
      <c r="C32" s="22" t="s">
        <v>287</v>
      </c>
      <c r="D32" s="120" t="s">
        <v>71</v>
      </c>
      <c r="E32" s="120" t="s">
        <v>103</v>
      </c>
      <c r="F32" s="120" t="s">
        <v>104</v>
      </c>
      <c r="G32" s="120" t="s">
        <v>289</v>
      </c>
      <c r="H32" s="120" t="s">
        <v>290</v>
      </c>
      <c r="I32" s="24">
        <v>2520.52</v>
      </c>
      <c r="J32" s="24"/>
      <c r="K32" s="24"/>
      <c r="L32" s="24"/>
      <c r="M32" s="24"/>
      <c r="N32" s="24">
        <v>2520.52</v>
      </c>
      <c r="O32" s="24"/>
      <c r="P32" s="24"/>
      <c r="Q32" s="24"/>
      <c r="R32" s="24"/>
      <c r="S32" s="24"/>
      <c r="T32" s="24"/>
      <c r="U32" s="24"/>
      <c r="V32" s="24"/>
      <c r="W32" s="24"/>
    </row>
    <row r="33" ht="18.75" customHeight="1" spans="1:23">
      <c r="A33" s="25"/>
      <c r="B33" s="25"/>
      <c r="C33" s="22" t="s">
        <v>291</v>
      </c>
      <c r="D33" s="25"/>
      <c r="E33" s="25"/>
      <c r="F33" s="25"/>
      <c r="G33" s="25"/>
      <c r="H33" s="25"/>
      <c r="I33" s="24">
        <v>2.21</v>
      </c>
      <c r="J33" s="24"/>
      <c r="K33" s="24"/>
      <c r="L33" s="24"/>
      <c r="M33" s="24"/>
      <c r="N33" s="24">
        <v>2.21</v>
      </c>
      <c r="O33" s="24"/>
      <c r="P33" s="24"/>
      <c r="Q33" s="24"/>
      <c r="R33" s="24"/>
      <c r="S33" s="24"/>
      <c r="T33" s="24"/>
      <c r="U33" s="24"/>
      <c r="V33" s="24"/>
      <c r="W33" s="24"/>
    </row>
    <row r="34" ht="18.75" customHeight="1" spans="1:23">
      <c r="A34" s="120" t="s">
        <v>265</v>
      </c>
      <c r="B34" s="120" t="s">
        <v>292</v>
      </c>
      <c r="C34" s="22" t="s">
        <v>291</v>
      </c>
      <c r="D34" s="120" t="s">
        <v>71</v>
      </c>
      <c r="E34" s="120" t="s">
        <v>115</v>
      </c>
      <c r="F34" s="120" t="s">
        <v>116</v>
      </c>
      <c r="G34" s="120" t="s">
        <v>262</v>
      </c>
      <c r="H34" s="120" t="s">
        <v>263</v>
      </c>
      <c r="I34" s="24">
        <v>2.21</v>
      </c>
      <c r="J34" s="24"/>
      <c r="K34" s="24"/>
      <c r="L34" s="24"/>
      <c r="M34" s="24"/>
      <c r="N34" s="24">
        <v>2.21</v>
      </c>
      <c r="O34" s="24"/>
      <c r="P34" s="24"/>
      <c r="Q34" s="24"/>
      <c r="R34" s="24"/>
      <c r="S34" s="24"/>
      <c r="T34" s="24"/>
      <c r="U34" s="24"/>
      <c r="V34" s="24"/>
      <c r="W34" s="24"/>
    </row>
    <row r="35" ht="18.75" customHeight="1" spans="1:23">
      <c r="A35" s="25"/>
      <c r="B35" s="25"/>
      <c r="C35" s="22" t="s">
        <v>293</v>
      </c>
      <c r="D35" s="25"/>
      <c r="E35" s="25"/>
      <c r="F35" s="25"/>
      <c r="G35" s="25"/>
      <c r="H35" s="25"/>
      <c r="I35" s="24">
        <v>500</v>
      </c>
      <c r="J35" s="24"/>
      <c r="K35" s="24"/>
      <c r="L35" s="24"/>
      <c r="M35" s="24"/>
      <c r="N35" s="24">
        <v>500</v>
      </c>
      <c r="O35" s="24"/>
      <c r="P35" s="24"/>
      <c r="Q35" s="24"/>
      <c r="R35" s="24"/>
      <c r="S35" s="24"/>
      <c r="T35" s="24"/>
      <c r="U35" s="24"/>
      <c r="V35" s="24"/>
      <c r="W35" s="24"/>
    </row>
    <row r="36" ht="18.75" customHeight="1" spans="1:23">
      <c r="A36" s="120" t="s">
        <v>265</v>
      </c>
      <c r="B36" s="120" t="s">
        <v>294</v>
      </c>
      <c r="C36" s="22" t="s">
        <v>293</v>
      </c>
      <c r="D36" s="120" t="s">
        <v>71</v>
      </c>
      <c r="E36" s="120" t="s">
        <v>115</v>
      </c>
      <c r="F36" s="120" t="s">
        <v>116</v>
      </c>
      <c r="G36" s="120" t="s">
        <v>267</v>
      </c>
      <c r="H36" s="120" t="s">
        <v>268</v>
      </c>
      <c r="I36" s="24">
        <v>500</v>
      </c>
      <c r="J36" s="24"/>
      <c r="K36" s="24"/>
      <c r="L36" s="24"/>
      <c r="M36" s="24"/>
      <c r="N36" s="24">
        <v>500</v>
      </c>
      <c r="O36" s="24"/>
      <c r="P36" s="24"/>
      <c r="Q36" s="24"/>
      <c r="R36" s="24"/>
      <c r="S36" s="24"/>
      <c r="T36" s="24"/>
      <c r="U36" s="24"/>
      <c r="V36" s="24"/>
      <c r="W36" s="24"/>
    </row>
    <row r="37" ht="18.75" customHeight="1" spans="1:23">
      <c r="A37" s="37" t="s">
        <v>131</v>
      </c>
      <c r="B37" s="38"/>
      <c r="C37" s="38"/>
      <c r="D37" s="38"/>
      <c r="E37" s="38"/>
      <c r="F37" s="38"/>
      <c r="G37" s="38"/>
      <c r="H37" s="39"/>
      <c r="I37" s="24">
        <v>2592083.3</v>
      </c>
      <c r="J37" s="24">
        <v>40182.25</v>
      </c>
      <c r="K37" s="24">
        <v>40182.25</v>
      </c>
      <c r="L37" s="24"/>
      <c r="M37" s="24"/>
      <c r="N37" s="24">
        <v>655401.05</v>
      </c>
      <c r="O37" s="24"/>
      <c r="P37" s="24"/>
      <c r="Q37" s="24"/>
      <c r="R37" s="24">
        <v>1896500</v>
      </c>
      <c r="S37" s="24">
        <v>1896500</v>
      </c>
      <c r="T37" s="24"/>
      <c r="U37" s="24"/>
      <c r="V37" s="24"/>
      <c r="W37" s="24"/>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Zeros="0" tabSelected="1" workbookViewId="0">
      <pane ySplit="1" topLeftCell="A2" activePane="bottomLeft" state="frozen"/>
      <selection/>
      <selection pane="bottomLeft" activeCell="E16" sqref="E16"/>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8" t="s">
        <v>295</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"单位名称："&amp;"临沧市临翔区邦东乡卫生院"</f>
        <v>单位名称：临沧市临翔区邦东乡卫生院</v>
      </c>
      <c r="B4" s="4"/>
      <c r="C4" s="4"/>
      <c r="D4" s="4"/>
      <c r="E4" s="4"/>
      <c r="F4" s="54"/>
      <c r="G4" s="4"/>
      <c r="H4" s="54"/>
    </row>
    <row r="5" ht="18.75" customHeight="1" spans="1:10">
      <c r="A5" s="48" t="s">
        <v>296</v>
      </c>
      <c r="B5" s="48" t="s">
        <v>297</v>
      </c>
      <c r="C5" s="48" t="s">
        <v>298</v>
      </c>
      <c r="D5" s="48" t="s">
        <v>299</v>
      </c>
      <c r="E5" s="48" t="s">
        <v>300</v>
      </c>
      <c r="F5" s="55" t="s">
        <v>301</v>
      </c>
      <c r="G5" s="48" t="s">
        <v>302</v>
      </c>
      <c r="H5" s="55" t="s">
        <v>303</v>
      </c>
      <c r="I5" s="55" t="s">
        <v>304</v>
      </c>
      <c r="J5" s="48" t="s">
        <v>305</v>
      </c>
    </row>
    <row r="6" ht="18.75" customHeight="1" spans="1:10">
      <c r="A6" s="117">
        <v>1</v>
      </c>
      <c r="B6" s="117">
        <v>2</v>
      </c>
      <c r="C6" s="117">
        <v>3</v>
      </c>
      <c r="D6" s="117">
        <v>4</v>
      </c>
      <c r="E6" s="117">
        <v>5</v>
      </c>
      <c r="F6" s="117">
        <v>6</v>
      </c>
      <c r="G6" s="117">
        <v>7</v>
      </c>
      <c r="H6" s="117">
        <v>8</v>
      </c>
      <c r="I6" s="117">
        <v>9</v>
      </c>
      <c r="J6" s="117">
        <v>10</v>
      </c>
    </row>
    <row r="7" ht="18.75" customHeight="1" spans="1:10">
      <c r="A7" s="36" t="s">
        <v>71</v>
      </c>
      <c r="B7" s="49"/>
      <c r="C7" s="49"/>
      <c r="D7" s="49"/>
      <c r="E7" s="56"/>
      <c r="F7" s="57"/>
      <c r="G7" s="56"/>
      <c r="H7" s="57"/>
      <c r="I7" s="57"/>
      <c r="J7" s="56"/>
    </row>
    <row r="8" ht="18.75" customHeight="1" spans="1:10">
      <c r="A8" s="213" t="s">
        <v>276</v>
      </c>
      <c r="B8" s="22" t="s">
        <v>306</v>
      </c>
      <c r="C8" s="22" t="s">
        <v>307</v>
      </c>
      <c r="D8" s="22" t="s">
        <v>308</v>
      </c>
      <c r="E8" s="36" t="s">
        <v>309</v>
      </c>
      <c r="F8" s="22" t="s">
        <v>310</v>
      </c>
      <c r="G8" s="36" t="s">
        <v>311</v>
      </c>
      <c r="H8" s="22" t="s">
        <v>312</v>
      </c>
      <c r="I8" s="22" t="s">
        <v>313</v>
      </c>
      <c r="J8" s="36" t="s">
        <v>314</v>
      </c>
    </row>
    <row r="9" ht="18.75" customHeight="1" spans="1:10">
      <c r="A9" s="213" t="s">
        <v>276</v>
      </c>
      <c r="B9" s="22" t="s">
        <v>306</v>
      </c>
      <c r="C9" s="22" t="s">
        <v>307</v>
      </c>
      <c r="D9" s="22" t="s">
        <v>308</v>
      </c>
      <c r="E9" s="36" t="s">
        <v>309</v>
      </c>
      <c r="F9" s="22" t="s">
        <v>310</v>
      </c>
      <c r="G9" s="36" t="s">
        <v>311</v>
      </c>
      <c r="H9" s="22" t="s">
        <v>312</v>
      </c>
      <c r="I9" s="22" t="s">
        <v>313</v>
      </c>
      <c r="J9" s="36" t="s">
        <v>315</v>
      </c>
    </row>
    <row r="10" ht="18.75" customHeight="1" spans="1:10">
      <c r="A10" s="213" t="s">
        <v>276</v>
      </c>
      <c r="B10" s="22" t="s">
        <v>306</v>
      </c>
      <c r="C10" s="22" t="s">
        <v>307</v>
      </c>
      <c r="D10" s="22" t="s">
        <v>316</v>
      </c>
      <c r="E10" s="36" t="s">
        <v>317</v>
      </c>
      <c r="F10" s="22" t="s">
        <v>318</v>
      </c>
      <c r="G10" s="36" t="s">
        <v>319</v>
      </c>
      <c r="H10" s="22" t="s">
        <v>312</v>
      </c>
      <c r="I10" s="22" t="s">
        <v>313</v>
      </c>
      <c r="J10" s="36" t="s">
        <v>320</v>
      </c>
    </row>
    <row r="11" ht="18.75" customHeight="1" spans="1:10">
      <c r="A11" s="213" t="s">
        <v>276</v>
      </c>
      <c r="B11" s="22" t="s">
        <v>306</v>
      </c>
      <c r="C11" s="22" t="s">
        <v>307</v>
      </c>
      <c r="D11" s="22" t="s">
        <v>316</v>
      </c>
      <c r="E11" s="36" t="s">
        <v>321</v>
      </c>
      <c r="F11" s="22" t="s">
        <v>318</v>
      </c>
      <c r="G11" s="36" t="s">
        <v>319</v>
      </c>
      <c r="H11" s="22" t="s">
        <v>312</v>
      </c>
      <c r="I11" s="22" t="s">
        <v>313</v>
      </c>
      <c r="J11" s="36" t="s">
        <v>322</v>
      </c>
    </row>
    <row r="12" ht="18.75" customHeight="1" spans="1:10">
      <c r="A12" s="213" t="s">
        <v>276</v>
      </c>
      <c r="B12" s="22" t="s">
        <v>306</v>
      </c>
      <c r="C12" s="22" t="s">
        <v>323</v>
      </c>
      <c r="D12" s="22" t="s">
        <v>324</v>
      </c>
      <c r="E12" s="36" t="s">
        <v>325</v>
      </c>
      <c r="F12" s="22" t="s">
        <v>318</v>
      </c>
      <c r="G12" s="36" t="s">
        <v>326</v>
      </c>
      <c r="H12" s="22" t="s">
        <v>312</v>
      </c>
      <c r="I12" s="22" t="s">
        <v>313</v>
      </c>
      <c r="J12" s="36" t="s">
        <v>327</v>
      </c>
    </row>
    <row r="13" ht="18.75" customHeight="1" spans="1:10">
      <c r="A13" s="213" t="s">
        <v>276</v>
      </c>
      <c r="B13" s="22" t="s">
        <v>306</v>
      </c>
      <c r="C13" s="22" t="s">
        <v>323</v>
      </c>
      <c r="D13" s="22" t="s">
        <v>324</v>
      </c>
      <c r="E13" s="36" t="s">
        <v>328</v>
      </c>
      <c r="F13" s="22" t="s">
        <v>318</v>
      </c>
      <c r="G13" s="36" t="s">
        <v>329</v>
      </c>
      <c r="H13" s="22" t="s">
        <v>330</v>
      </c>
      <c r="I13" s="22" t="s">
        <v>313</v>
      </c>
      <c r="J13" s="36" t="s">
        <v>331</v>
      </c>
    </row>
    <row r="14" ht="18.75" customHeight="1" spans="1:10">
      <c r="A14" s="213" t="s">
        <v>276</v>
      </c>
      <c r="B14" s="22" t="s">
        <v>306</v>
      </c>
      <c r="C14" s="22" t="s">
        <v>323</v>
      </c>
      <c r="D14" s="22" t="s">
        <v>324</v>
      </c>
      <c r="E14" s="36" t="s">
        <v>332</v>
      </c>
      <c r="F14" s="22" t="s">
        <v>318</v>
      </c>
      <c r="G14" s="36" t="s">
        <v>311</v>
      </c>
      <c r="H14" s="22" t="s">
        <v>312</v>
      </c>
      <c r="I14" s="22" t="s">
        <v>313</v>
      </c>
      <c r="J14" s="36" t="s">
        <v>333</v>
      </c>
    </row>
    <row r="15" ht="18.75" customHeight="1" spans="1:10">
      <c r="A15" s="213" t="s">
        <v>276</v>
      </c>
      <c r="B15" s="22" t="s">
        <v>306</v>
      </c>
      <c r="C15" s="22" t="s">
        <v>323</v>
      </c>
      <c r="D15" s="22" t="s">
        <v>324</v>
      </c>
      <c r="E15" s="36" t="s">
        <v>334</v>
      </c>
      <c r="F15" s="22" t="s">
        <v>318</v>
      </c>
      <c r="G15" s="36" t="s">
        <v>311</v>
      </c>
      <c r="H15" s="22" t="s">
        <v>312</v>
      </c>
      <c r="I15" s="22" t="s">
        <v>313</v>
      </c>
      <c r="J15" s="36" t="s">
        <v>335</v>
      </c>
    </row>
    <row r="16" ht="18.75" customHeight="1" spans="1:10">
      <c r="A16" s="213" t="s">
        <v>276</v>
      </c>
      <c r="B16" s="22" t="s">
        <v>306</v>
      </c>
      <c r="C16" s="22" t="s">
        <v>336</v>
      </c>
      <c r="D16" s="22" t="s">
        <v>337</v>
      </c>
      <c r="E16" s="36" t="s">
        <v>338</v>
      </c>
      <c r="F16" s="22" t="s">
        <v>318</v>
      </c>
      <c r="G16" s="36" t="s">
        <v>326</v>
      </c>
      <c r="H16" s="22" t="s">
        <v>312</v>
      </c>
      <c r="I16" s="22" t="s">
        <v>313</v>
      </c>
      <c r="J16" s="36" t="s">
        <v>339</v>
      </c>
    </row>
    <row r="17" ht="18.75" customHeight="1" spans="1:10">
      <c r="A17" s="213" t="s">
        <v>269</v>
      </c>
      <c r="B17" s="22" t="s">
        <v>340</v>
      </c>
      <c r="C17" s="22" t="s">
        <v>307</v>
      </c>
      <c r="D17" s="22" t="s">
        <v>308</v>
      </c>
      <c r="E17" s="36" t="s">
        <v>341</v>
      </c>
      <c r="F17" s="22" t="s">
        <v>310</v>
      </c>
      <c r="G17" s="36" t="s">
        <v>319</v>
      </c>
      <c r="H17" s="22" t="s">
        <v>312</v>
      </c>
      <c r="I17" s="22" t="s">
        <v>313</v>
      </c>
      <c r="J17" s="36" t="s">
        <v>342</v>
      </c>
    </row>
    <row r="18" ht="18.75" customHeight="1" spans="1:10">
      <c r="A18" s="213" t="s">
        <v>269</v>
      </c>
      <c r="B18" s="22" t="s">
        <v>340</v>
      </c>
      <c r="C18" s="22" t="s">
        <v>307</v>
      </c>
      <c r="D18" s="22" t="s">
        <v>308</v>
      </c>
      <c r="E18" s="36" t="s">
        <v>343</v>
      </c>
      <c r="F18" s="22" t="s">
        <v>310</v>
      </c>
      <c r="G18" s="36" t="s">
        <v>326</v>
      </c>
      <c r="H18" s="22" t="s">
        <v>312</v>
      </c>
      <c r="I18" s="22" t="s">
        <v>313</v>
      </c>
      <c r="J18" s="36" t="s">
        <v>344</v>
      </c>
    </row>
    <row r="19" ht="18.75" customHeight="1" spans="1:10">
      <c r="A19" s="213" t="s">
        <v>269</v>
      </c>
      <c r="B19" s="22" t="s">
        <v>340</v>
      </c>
      <c r="C19" s="22" t="s">
        <v>307</v>
      </c>
      <c r="D19" s="22" t="s">
        <v>308</v>
      </c>
      <c r="E19" s="36" t="s">
        <v>345</v>
      </c>
      <c r="F19" s="22" t="s">
        <v>310</v>
      </c>
      <c r="G19" s="36" t="s">
        <v>319</v>
      </c>
      <c r="H19" s="22" t="s">
        <v>312</v>
      </c>
      <c r="I19" s="22" t="s">
        <v>313</v>
      </c>
      <c r="J19" s="36" t="s">
        <v>346</v>
      </c>
    </row>
    <row r="20" ht="18.75" customHeight="1" spans="1:10">
      <c r="A20" s="213" t="s">
        <v>269</v>
      </c>
      <c r="B20" s="22" t="s">
        <v>340</v>
      </c>
      <c r="C20" s="22" t="s">
        <v>307</v>
      </c>
      <c r="D20" s="22" t="s">
        <v>308</v>
      </c>
      <c r="E20" s="36" t="s">
        <v>347</v>
      </c>
      <c r="F20" s="22" t="s">
        <v>310</v>
      </c>
      <c r="G20" s="36" t="s">
        <v>348</v>
      </c>
      <c r="H20" s="22" t="s">
        <v>312</v>
      </c>
      <c r="I20" s="22" t="s">
        <v>313</v>
      </c>
      <c r="J20" s="36" t="s">
        <v>349</v>
      </c>
    </row>
    <row r="21" ht="18.75" customHeight="1" spans="1:10">
      <c r="A21" s="213" t="s">
        <v>269</v>
      </c>
      <c r="B21" s="22" t="s">
        <v>340</v>
      </c>
      <c r="C21" s="22" t="s">
        <v>307</v>
      </c>
      <c r="D21" s="22" t="s">
        <v>308</v>
      </c>
      <c r="E21" s="36" t="s">
        <v>350</v>
      </c>
      <c r="F21" s="22" t="s">
        <v>310</v>
      </c>
      <c r="G21" s="36" t="s">
        <v>319</v>
      </c>
      <c r="H21" s="22" t="s">
        <v>312</v>
      </c>
      <c r="I21" s="22" t="s">
        <v>313</v>
      </c>
      <c r="J21" s="36" t="s">
        <v>351</v>
      </c>
    </row>
    <row r="22" ht="18.75" customHeight="1" spans="1:10">
      <c r="A22" s="213" t="s">
        <v>269</v>
      </c>
      <c r="B22" s="22" t="s">
        <v>340</v>
      </c>
      <c r="C22" s="22" t="s">
        <v>307</v>
      </c>
      <c r="D22" s="22" t="s">
        <v>308</v>
      </c>
      <c r="E22" s="36" t="s">
        <v>352</v>
      </c>
      <c r="F22" s="22" t="s">
        <v>310</v>
      </c>
      <c r="G22" s="36" t="s">
        <v>353</v>
      </c>
      <c r="H22" s="22" t="s">
        <v>312</v>
      </c>
      <c r="I22" s="22" t="s">
        <v>313</v>
      </c>
      <c r="J22" s="36" t="s">
        <v>354</v>
      </c>
    </row>
    <row r="23" ht="18.75" customHeight="1" spans="1:10">
      <c r="A23" s="213" t="s">
        <v>269</v>
      </c>
      <c r="B23" s="22" t="s">
        <v>340</v>
      </c>
      <c r="C23" s="22" t="s">
        <v>307</v>
      </c>
      <c r="D23" s="22" t="s">
        <v>308</v>
      </c>
      <c r="E23" s="36" t="s">
        <v>355</v>
      </c>
      <c r="F23" s="22" t="s">
        <v>310</v>
      </c>
      <c r="G23" s="36" t="s">
        <v>319</v>
      </c>
      <c r="H23" s="22" t="s">
        <v>312</v>
      </c>
      <c r="I23" s="22" t="s">
        <v>313</v>
      </c>
      <c r="J23" s="36" t="s">
        <v>356</v>
      </c>
    </row>
    <row r="24" ht="18.75" customHeight="1" spans="1:10">
      <c r="A24" s="213" t="s">
        <v>269</v>
      </c>
      <c r="B24" s="22" t="s">
        <v>340</v>
      </c>
      <c r="C24" s="22" t="s">
        <v>307</v>
      </c>
      <c r="D24" s="22" t="s">
        <v>308</v>
      </c>
      <c r="E24" s="36" t="s">
        <v>357</v>
      </c>
      <c r="F24" s="22" t="s">
        <v>310</v>
      </c>
      <c r="G24" s="36" t="s">
        <v>348</v>
      </c>
      <c r="H24" s="22" t="s">
        <v>312</v>
      </c>
      <c r="I24" s="22" t="s">
        <v>313</v>
      </c>
      <c r="J24" s="36" t="s">
        <v>358</v>
      </c>
    </row>
    <row r="25" ht="18.75" customHeight="1" spans="1:10">
      <c r="A25" s="213" t="s">
        <v>269</v>
      </c>
      <c r="B25" s="22" t="s">
        <v>340</v>
      </c>
      <c r="C25" s="22" t="s">
        <v>307</v>
      </c>
      <c r="D25" s="22" t="s">
        <v>308</v>
      </c>
      <c r="E25" s="36" t="s">
        <v>359</v>
      </c>
      <c r="F25" s="22" t="s">
        <v>310</v>
      </c>
      <c r="G25" s="36" t="s">
        <v>319</v>
      </c>
      <c r="H25" s="22" t="s">
        <v>312</v>
      </c>
      <c r="I25" s="22" t="s">
        <v>313</v>
      </c>
      <c r="J25" s="36" t="s">
        <v>360</v>
      </c>
    </row>
    <row r="26" ht="18.75" customHeight="1" spans="1:10">
      <c r="A26" s="213" t="s">
        <v>269</v>
      </c>
      <c r="B26" s="22" t="s">
        <v>340</v>
      </c>
      <c r="C26" s="22" t="s">
        <v>307</v>
      </c>
      <c r="D26" s="22" t="s">
        <v>308</v>
      </c>
      <c r="E26" s="36" t="s">
        <v>361</v>
      </c>
      <c r="F26" s="22" t="s">
        <v>310</v>
      </c>
      <c r="G26" s="36" t="s">
        <v>353</v>
      </c>
      <c r="H26" s="22" t="s">
        <v>312</v>
      </c>
      <c r="I26" s="22" t="s">
        <v>313</v>
      </c>
      <c r="J26" s="36" t="s">
        <v>362</v>
      </c>
    </row>
    <row r="27" ht="18.75" customHeight="1" spans="1:10">
      <c r="A27" s="213" t="s">
        <v>269</v>
      </c>
      <c r="B27" s="22" t="s">
        <v>340</v>
      </c>
      <c r="C27" s="22" t="s">
        <v>307</v>
      </c>
      <c r="D27" s="22" t="s">
        <v>308</v>
      </c>
      <c r="E27" s="36" t="s">
        <v>363</v>
      </c>
      <c r="F27" s="22" t="s">
        <v>310</v>
      </c>
      <c r="G27" s="36" t="s">
        <v>319</v>
      </c>
      <c r="H27" s="22" t="s">
        <v>312</v>
      </c>
      <c r="I27" s="22" t="s">
        <v>313</v>
      </c>
      <c r="J27" s="36" t="s">
        <v>364</v>
      </c>
    </row>
    <row r="28" ht="18.75" customHeight="1" spans="1:10">
      <c r="A28" s="213" t="s">
        <v>269</v>
      </c>
      <c r="B28" s="22" t="s">
        <v>340</v>
      </c>
      <c r="C28" s="22" t="s">
        <v>307</v>
      </c>
      <c r="D28" s="22" t="s">
        <v>316</v>
      </c>
      <c r="E28" s="36" t="s">
        <v>365</v>
      </c>
      <c r="F28" s="22" t="s">
        <v>310</v>
      </c>
      <c r="G28" s="36" t="s">
        <v>366</v>
      </c>
      <c r="H28" s="22" t="s">
        <v>312</v>
      </c>
      <c r="I28" s="22" t="s">
        <v>313</v>
      </c>
      <c r="J28" s="36" t="s">
        <v>367</v>
      </c>
    </row>
    <row r="29" ht="18.75" customHeight="1" spans="1:10">
      <c r="A29" s="213" t="s">
        <v>269</v>
      </c>
      <c r="B29" s="22" t="s">
        <v>340</v>
      </c>
      <c r="C29" s="22" t="s">
        <v>307</v>
      </c>
      <c r="D29" s="22" t="s">
        <v>316</v>
      </c>
      <c r="E29" s="36" t="s">
        <v>368</v>
      </c>
      <c r="F29" s="22" t="s">
        <v>310</v>
      </c>
      <c r="G29" s="36" t="s">
        <v>366</v>
      </c>
      <c r="H29" s="22" t="s">
        <v>312</v>
      </c>
      <c r="I29" s="22" t="s">
        <v>313</v>
      </c>
      <c r="J29" s="36" t="s">
        <v>369</v>
      </c>
    </row>
    <row r="30" ht="18.75" customHeight="1" spans="1:10">
      <c r="A30" s="213" t="s">
        <v>269</v>
      </c>
      <c r="B30" s="22" t="s">
        <v>340</v>
      </c>
      <c r="C30" s="22" t="s">
        <v>307</v>
      </c>
      <c r="D30" s="22" t="s">
        <v>316</v>
      </c>
      <c r="E30" s="36" t="s">
        <v>370</v>
      </c>
      <c r="F30" s="22" t="s">
        <v>310</v>
      </c>
      <c r="G30" s="36" t="s">
        <v>366</v>
      </c>
      <c r="H30" s="22" t="s">
        <v>312</v>
      </c>
      <c r="I30" s="22" t="s">
        <v>313</v>
      </c>
      <c r="J30" s="36" t="s">
        <v>371</v>
      </c>
    </row>
    <row r="31" ht="18.75" customHeight="1" spans="1:10">
      <c r="A31" s="213" t="s">
        <v>269</v>
      </c>
      <c r="B31" s="22" t="s">
        <v>340</v>
      </c>
      <c r="C31" s="22" t="s">
        <v>307</v>
      </c>
      <c r="D31" s="22" t="s">
        <v>316</v>
      </c>
      <c r="E31" s="36" t="s">
        <v>372</v>
      </c>
      <c r="F31" s="22" t="s">
        <v>310</v>
      </c>
      <c r="G31" s="36" t="s">
        <v>366</v>
      </c>
      <c r="H31" s="22" t="s">
        <v>312</v>
      </c>
      <c r="I31" s="22" t="s">
        <v>313</v>
      </c>
      <c r="J31" s="36" t="s">
        <v>373</v>
      </c>
    </row>
    <row r="32" ht="18.75" customHeight="1" spans="1:10">
      <c r="A32" s="213" t="s">
        <v>269</v>
      </c>
      <c r="B32" s="22" t="s">
        <v>340</v>
      </c>
      <c r="C32" s="22" t="s">
        <v>307</v>
      </c>
      <c r="D32" s="22" t="s">
        <v>316</v>
      </c>
      <c r="E32" s="36" t="s">
        <v>374</v>
      </c>
      <c r="F32" s="22" t="s">
        <v>310</v>
      </c>
      <c r="G32" s="36" t="s">
        <v>319</v>
      </c>
      <c r="H32" s="22" t="s">
        <v>312</v>
      </c>
      <c r="I32" s="22" t="s">
        <v>313</v>
      </c>
      <c r="J32" s="36" t="s">
        <v>375</v>
      </c>
    </row>
    <row r="33" ht="18.75" customHeight="1" spans="1:10">
      <c r="A33" s="213" t="s">
        <v>269</v>
      </c>
      <c r="B33" s="22" t="s">
        <v>340</v>
      </c>
      <c r="C33" s="22" t="s">
        <v>307</v>
      </c>
      <c r="D33" s="22" t="s">
        <v>316</v>
      </c>
      <c r="E33" s="36" t="s">
        <v>376</v>
      </c>
      <c r="F33" s="22" t="s">
        <v>310</v>
      </c>
      <c r="G33" s="36" t="s">
        <v>311</v>
      </c>
      <c r="H33" s="22" t="s">
        <v>312</v>
      </c>
      <c r="I33" s="22" t="s">
        <v>313</v>
      </c>
      <c r="J33" s="36" t="s">
        <v>377</v>
      </c>
    </row>
    <row r="34" ht="18.75" customHeight="1" spans="1:10">
      <c r="A34" s="213" t="s">
        <v>269</v>
      </c>
      <c r="B34" s="22" t="s">
        <v>340</v>
      </c>
      <c r="C34" s="22" t="s">
        <v>307</v>
      </c>
      <c r="D34" s="22" t="s">
        <v>316</v>
      </c>
      <c r="E34" s="36" t="s">
        <v>378</v>
      </c>
      <c r="F34" s="22" t="s">
        <v>310</v>
      </c>
      <c r="G34" s="36" t="s">
        <v>379</v>
      </c>
      <c r="H34" s="22" t="s">
        <v>312</v>
      </c>
      <c r="I34" s="22" t="s">
        <v>313</v>
      </c>
      <c r="J34" s="36" t="s">
        <v>380</v>
      </c>
    </row>
    <row r="35" ht="18.75" customHeight="1" spans="1:10">
      <c r="A35" s="213" t="s">
        <v>269</v>
      </c>
      <c r="B35" s="22" t="s">
        <v>340</v>
      </c>
      <c r="C35" s="22" t="s">
        <v>307</v>
      </c>
      <c r="D35" s="22" t="s">
        <v>316</v>
      </c>
      <c r="E35" s="36" t="s">
        <v>381</v>
      </c>
      <c r="F35" s="22" t="s">
        <v>382</v>
      </c>
      <c r="G35" s="36" t="s">
        <v>383</v>
      </c>
      <c r="H35" s="22" t="s">
        <v>312</v>
      </c>
      <c r="I35" s="22" t="s">
        <v>313</v>
      </c>
      <c r="J35" s="36" t="s">
        <v>384</v>
      </c>
    </row>
    <row r="36" ht="18.75" customHeight="1" spans="1:10">
      <c r="A36" s="213" t="s">
        <v>269</v>
      </c>
      <c r="B36" s="22" t="s">
        <v>340</v>
      </c>
      <c r="C36" s="22" t="s">
        <v>323</v>
      </c>
      <c r="D36" s="22" t="s">
        <v>324</v>
      </c>
      <c r="E36" s="36" t="s">
        <v>385</v>
      </c>
      <c r="F36" s="22" t="s">
        <v>318</v>
      </c>
      <c r="G36" s="36" t="s">
        <v>386</v>
      </c>
      <c r="H36" s="22" t="s">
        <v>330</v>
      </c>
      <c r="I36" s="22" t="s">
        <v>387</v>
      </c>
      <c r="J36" s="36" t="s">
        <v>388</v>
      </c>
    </row>
    <row r="37" ht="18.75" customHeight="1" spans="1:10">
      <c r="A37" s="213" t="s">
        <v>269</v>
      </c>
      <c r="B37" s="22" t="s">
        <v>340</v>
      </c>
      <c r="C37" s="22" t="s">
        <v>323</v>
      </c>
      <c r="D37" s="22" t="s">
        <v>324</v>
      </c>
      <c r="E37" s="36" t="s">
        <v>389</v>
      </c>
      <c r="F37" s="22" t="s">
        <v>318</v>
      </c>
      <c r="G37" s="36" t="s">
        <v>390</v>
      </c>
      <c r="H37" s="22" t="s">
        <v>330</v>
      </c>
      <c r="I37" s="22" t="s">
        <v>387</v>
      </c>
      <c r="J37" s="36" t="s">
        <v>391</v>
      </c>
    </row>
    <row r="38" ht="18.75" customHeight="1" spans="1:10">
      <c r="A38" s="213" t="s">
        <v>269</v>
      </c>
      <c r="B38" s="22" t="s">
        <v>340</v>
      </c>
      <c r="C38" s="22" t="s">
        <v>323</v>
      </c>
      <c r="D38" s="22" t="s">
        <v>324</v>
      </c>
      <c r="E38" s="36" t="s">
        <v>381</v>
      </c>
      <c r="F38" s="22" t="s">
        <v>382</v>
      </c>
      <c r="G38" s="36" t="s">
        <v>383</v>
      </c>
      <c r="H38" s="22" t="s">
        <v>312</v>
      </c>
      <c r="I38" s="22" t="s">
        <v>313</v>
      </c>
      <c r="J38" s="36" t="s">
        <v>384</v>
      </c>
    </row>
    <row r="39" ht="18.75" customHeight="1" spans="1:10">
      <c r="A39" s="213" t="s">
        <v>269</v>
      </c>
      <c r="B39" s="22" t="s">
        <v>340</v>
      </c>
      <c r="C39" s="22" t="s">
        <v>323</v>
      </c>
      <c r="D39" s="22" t="s">
        <v>392</v>
      </c>
      <c r="E39" s="36" t="s">
        <v>393</v>
      </c>
      <c r="F39" s="22" t="s">
        <v>318</v>
      </c>
      <c r="G39" s="36" t="s">
        <v>390</v>
      </c>
      <c r="H39" s="22" t="s">
        <v>330</v>
      </c>
      <c r="I39" s="22" t="s">
        <v>387</v>
      </c>
      <c r="J39" s="36" t="s">
        <v>394</v>
      </c>
    </row>
    <row r="40" ht="18.75" customHeight="1" spans="1:10">
      <c r="A40" s="213" t="s">
        <v>269</v>
      </c>
      <c r="B40" s="22" t="s">
        <v>340</v>
      </c>
      <c r="C40" s="22" t="s">
        <v>336</v>
      </c>
      <c r="D40" s="22" t="s">
        <v>337</v>
      </c>
      <c r="E40" s="36" t="s">
        <v>395</v>
      </c>
      <c r="F40" s="22" t="s">
        <v>318</v>
      </c>
      <c r="G40" s="36" t="s">
        <v>326</v>
      </c>
      <c r="H40" s="22" t="s">
        <v>312</v>
      </c>
      <c r="I40" s="22" t="s">
        <v>313</v>
      </c>
      <c r="J40" s="36" t="s">
        <v>396</v>
      </c>
    </row>
    <row r="41" ht="18.75" customHeight="1" spans="1:10">
      <c r="A41" s="213" t="s">
        <v>278</v>
      </c>
      <c r="B41" s="22" t="s">
        <v>397</v>
      </c>
      <c r="C41" s="22" t="s">
        <v>307</v>
      </c>
      <c r="D41" s="22" t="s">
        <v>308</v>
      </c>
      <c r="E41" s="36" t="s">
        <v>398</v>
      </c>
      <c r="F41" s="22" t="s">
        <v>318</v>
      </c>
      <c r="G41" s="36" t="s">
        <v>399</v>
      </c>
      <c r="H41" s="22" t="s">
        <v>312</v>
      </c>
      <c r="I41" s="22" t="s">
        <v>313</v>
      </c>
      <c r="J41" s="36" t="s">
        <v>400</v>
      </c>
    </row>
    <row r="42" ht="18.75" customHeight="1" spans="1:10">
      <c r="A42" s="213" t="s">
        <v>278</v>
      </c>
      <c r="B42" s="22" t="s">
        <v>397</v>
      </c>
      <c r="C42" s="22" t="s">
        <v>307</v>
      </c>
      <c r="D42" s="22" t="s">
        <v>308</v>
      </c>
      <c r="E42" s="36" t="s">
        <v>401</v>
      </c>
      <c r="F42" s="22" t="s">
        <v>310</v>
      </c>
      <c r="G42" s="36" t="s">
        <v>402</v>
      </c>
      <c r="H42" s="22" t="s">
        <v>403</v>
      </c>
      <c r="I42" s="22" t="s">
        <v>313</v>
      </c>
      <c r="J42" s="36" t="s">
        <v>404</v>
      </c>
    </row>
    <row r="43" ht="18.75" customHeight="1" spans="1:10">
      <c r="A43" s="213" t="s">
        <v>278</v>
      </c>
      <c r="B43" s="22" t="s">
        <v>397</v>
      </c>
      <c r="C43" s="22" t="s">
        <v>307</v>
      </c>
      <c r="D43" s="22" t="s">
        <v>405</v>
      </c>
      <c r="E43" s="36" t="s">
        <v>406</v>
      </c>
      <c r="F43" s="22" t="s">
        <v>310</v>
      </c>
      <c r="G43" s="36" t="s">
        <v>399</v>
      </c>
      <c r="H43" s="22" t="s">
        <v>312</v>
      </c>
      <c r="I43" s="22" t="s">
        <v>313</v>
      </c>
      <c r="J43" s="36" t="s">
        <v>407</v>
      </c>
    </row>
    <row r="44" ht="18.75" customHeight="1" spans="1:10">
      <c r="A44" s="213" t="s">
        <v>278</v>
      </c>
      <c r="B44" s="22" t="s">
        <v>397</v>
      </c>
      <c r="C44" s="22" t="s">
        <v>323</v>
      </c>
      <c r="D44" s="22" t="s">
        <v>392</v>
      </c>
      <c r="E44" s="36" t="s">
        <v>408</v>
      </c>
      <c r="F44" s="22" t="s">
        <v>310</v>
      </c>
      <c r="G44" s="36" t="s">
        <v>326</v>
      </c>
      <c r="H44" s="22" t="s">
        <v>312</v>
      </c>
      <c r="I44" s="22" t="s">
        <v>313</v>
      </c>
      <c r="J44" s="36" t="s">
        <v>409</v>
      </c>
    </row>
    <row r="45" ht="18.75" customHeight="1" spans="1:10">
      <c r="A45" s="213" t="s">
        <v>278</v>
      </c>
      <c r="B45" s="22" t="s">
        <v>397</v>
      </c>
      <c r="C45" s="22" t="s">
        <v>336</v>
      </c>
      <c r="D45" s="22" t="s">
        <v>337</v>
      </c>
      <c r="E45" s="36" t="s">
        <v>410</v>
      </c>
      <c r="F45" s="22" t="s">
        <v>310</v>
      </c>
      <c r="G45" s="36" t="s">
        <v>326</v>
      </c>
      <c r="H45" s="22" t="s">
        <v>312</v>
      </c>
      <c r="I45" s="22" t="s">
        <v>313</v>
      </c>
      <c r="J45" s="36" t="s">
        <v>411</v>
      </c>
    </row>
  </sheetData>
  <mergeCells count="8">
    <mergeCell ref="A3:J3"/>
    <mergeCell ref="A4:H4"/>
    <mergeCell ref="A8:A16"/>
    <mergeCell ref="A17:A40"/>
    <mergeCell ref="A41:A45"/>
    <mergeCell ref="B8:B16"/>
    <mergeCell ref="B17:B40"/>
    <mergeCell ref="B41:B4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0">
        <v>1</v>
      </c>
      <c r="B2" s="101">
        <v>0</v>
      </c>
      <c r="C2" s="100">
        <v>1</v>
      </c>
      <c r="D2" s="102"/>
      <c r="E2" s="102"/>
      <c r="F2" s="41" t="s">
        <v>412</v>
      </c>
    </row>
    <row r="3" ht="32.25" customHeight="1" spans="1:6">
      <c r="A3" s="103" t="str">
        <f>"2025"&amp;"年部门政府性基金预算支出预算表"</f>
        <v>2025年部门政府性基金预算支出预算表</v>
      </c>
      <c r="B3" s="104" t="s">
        <v>413</v>
      </c>
      <c r="C3" s="105"/>
      <c r="D3" s="106"/>
      <c r="E3" s="106"/>
      <c r="F3" s="106"/>
    </row>
    <row r="4" ht="18.75" customHeight="1" spans="1:6">
      <c r="A4" s="8" t="str">
        <f>"单位名称："&amp;"临沧市临翔区邦东乡卫生院"</f>
        <v>单位名称：临沧市临翔区邦东乡卫生院</v>
      </c>
      <c r="B4" s="8" t="s">
        <v>414</v>
      </c>
      <c r="C4" s="100"/>
      <c r="D4" s="102"/>
      <c r="E4" s="102"/>
      <c r="F4" s="41" t="s">
        <v>1</v>
      </c>
    </row>
    <row r="5" ht="18.75" customHeight="1" spans="1:6">
      <c r="A5" s="107" t="s">
        <v>193</v>
      </c>
      <c r="B5" s="108" t="s">
        <v>73</v>
      </c>
      <c r="C5" s="109" t="s">
        <v>74</v>
      </c>
      <c r="D5" s="14" t="s">
        <v>415</v>
      </c>
      <c r="E5" s="14"/>
      <c r="F5" s="15"/>
    </row>
    <row r="6" ht="18.75" customHeight="1" spans="1:6">
      <c r="A6" s="110"/>
      <c r="B6" s="111"/>
      <c r="C6" s="97"/>
      <c r="D6" s="96" t="s">
        <v>56</v>
      </c>
      <c r="E6" s="96" t="s">
        <v>75</v>
      </c>
      <c r="F6" s="96" t="s">
        <v>76</v>
      </c>
    </row>
    <row r="7" ht="18.75" customHeight="1" spans="1:6">
      <c r="A7" s="110">
        <v>1</v>
      </c>
      <c r="B7" s="112" t="s">
        <v>174</v>
      </c>
      <c r="C7" s="97">
        <v>3</v>
      </c>
      <c r="D7" s="96">
        <v>4</v>
      </c>
      <c r="E7" s="96">
        <v>5</v>
      </c>
      <c r="F7" s="96">
        <v>6</v>
      </c>
    </row>
    <row r="8" ht="18.75" customHeight="1" spans="1:6">
      <c r="A8" s="113"/>
      <c r="B8" s="84"/>
      <c r="C8" s="84"/>
      <c r="D8" s="24"/>
      <c r="E8" s="24"/>
      <c r="F8" s="24"/>
    </row>
    <row r="9" ht="18.75" customHeight="1" spans="1:6">
      <c r="A9" s="113"/>
      <c r="B9" s="84"/>
      <c r="C9" s="84"/>
      <c r="D9" s="24"/>
      <c r="E9" s="24"/>
      <c r="F9" s="24"/>
    </row>
    <row r="10" ht="18.75" customHeight="1" spans="1:6">
      <c r="A10" s="114" t="s">
        <v>131</v>
      </c>
      <c r="B10" s="115" t="s">
        <v>131</v>
      </c>
      <c r="C10" s="116" t="s">
        <v>131</v>
      </c>
      <c r="D10" s="24"/>
      <c r="E10" s="24"/>
      <c r="F10" s="24"/>
    </row>
    <row r="11" customHeight="1" spans="1:6">
      <c r="A11" s="29" t="s">
        <v>416</v>
      </c>
      <c r="B11" s="30"/>
      <c r="C11" s="30"/>
      <c r="D11" s="30"/>
      <c r="E11" s="30"/>
      <c r="F11" s="30"/>
    </row>
  </sheetData>
  <mergeCells count="8">
    <mergeCell ref="A3:F3"/>
    <mergeCell ref="A4:C4"/>
    <mergeCell ref="D5:F5"/>
    <mergeCell ref="A10:C10"/>
    <mergeCell ref="A11:F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C35" sqref="C35"/>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2"/>
      <c r="B2" s="32"/>
      <c r="C2" s="32"/>
      <c r="D2" s="32"/>
      <c r="E2" s="32"/>
      <c r="F2" s="32"/>
      <c r="G2" s="32"/>
      <c r="H2" s="32"/>
      <c r="I2" s="32"/>
      <c r="J2" s="32"/>
      <c r="O2" s="40"/>
      <c r="P2" s="40"/>
      <c r="Q2" s="41" t="s">
        <v>417</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"单位名称："&amp;"临沧市临翔区邦东乡卫生院"</f>
        <v>单位名称：临沧市临翔区邦东乡卫生院</v>
      </c>
      <c r="B4" s="95"/>
      <c r="C4" s="95"/>
      <c r="D4" s="95"/>
      <c r="E4" s="95"/>
      <c r="F4" s="95"/>
      <c r="G4" s="95"/>
      <c r="H4" s="95"/>
      <c r="I4" s="95"/>
      <c r="J4" s="95"/>
      <c r="O4" s="65"/>
      <c r="P4" s="65"/>
      <c r="Q4" s="41" t="s">
        <v>180</v>
      </c>
    </row>
    <row r="5" ht="18.75" customHeight="1" spans="1:17">
      <c r="A5" s="12" t="s">
        <v>418</v>
      </c>
      <c r="B5" s="74" t="s">
        <v>419</v>
      </c>
      <c r="C5" s="74" t="s">
        <v>420</v>
      </c>
      <c r="D5" s="74" t="s">
        <v>421</v>
      </c>
      <c r="E5" s="74" t="s">
        <v>422</v>
      </c>
      <c r="F5" s="74" t="s">
        <v>423</v>
      </c>
      <c r="G5" s="46" t="s">
        <v>200</v>
      </c>
      <c r="H5" s="46"/>
      <c r="I5" s="46"/>
      <c r="J5" s="46"/>
      <c r="K5" s="76"/>
      <c r="L5" s="46"/>
      <c r="M5" s="46"/>
      <c r="N5" s="46"/>
      <c r="O5" s="66"/>
      <c r="P5" s="76"/>
      <c r="Q5" s="47"/>
    </row>
    <row r="6" ht="18.75" customHeight="1" spans="1:17">
      <c r="A6" s="17"/>
      <c r="B6" s="77"/>
      <c r="C6" s="77"/>
      <c r="D6" s="77"/>
      <c r="E6" s="77"/>
      <c r="F6" s="77"/>
      <c r="G6" s="77" t="s">
        <v>56</v>
      </c>
      <c r="H6" s="77" t="s">
        <v>59</v>
      </c>
      <c r="I6" s="77" t="s">
        <v>424</v>
      </c>
      <c r="J6" s="77" t="s">
        <v>425</v>
      </c>
      <c r="K6" s="78" t="s">
        <v>426</v>
      </c>
      <c r="L6" s="91" t="s">
        <v>78</v>
      </c>
      <c r="M6" s="91"/>
      <c r="N6" s="91"/>
      <c r="O6" s="92"/>
      <c r="P6" s="93"/>
      <c r="Q6" s="79"/>
    </row>
    <row r="7" ht="30" customHeight="1" spans="1:17">
      <c r="A7" s="19"/>
      <c r="B7" s="79"/>
      <c r="C7" s="79"/>
      <c r="D7" s="79"/>
      <c r="E7" s="79"/>
      <c r="F7" s="79"/>
      <c r="G7" s="79"/>
      <c r="H7" s="79" t="s">
        <v>58</v>
      </c>
      <c r="I7" s="79"/>
      <c r="J7" s="79"/>
      <c r="K7" s="80"/>
      <c r="L7" s="79" t="s">
        <v>58</v>
      </c>
      <c r="M7" s="79" t="s">
        <v>65</v>
      </c>
      <c r="N7" s="79" t="s">
        <v>208</v>
      </c>
      <c r="O7" s="94" t="s">
        <v>67</v>
      </c>
      <c r="P7" s="80" t="s">
        <v>68</v>
      </c>
      <c r="Q7" s="79" t="s">
        <v>69</v>
      </c>
    </row>
    <row r="8" ht="18.75" customHeight="1" spans="1:17">
      <c r="A8" s="35">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c r="B9" s="83"/>
      <c r="C9" s="83"/>
      <c r="D9" s="83"/>
      <c r="E9" s="98"/>
      <c r="F9" s="24"/>
      <c r="G9" s="24"/>
      <c r="H9" s="24"/>
      <c r="I9" s="24"/>
      <c r="J9" s="24"/>
      <c r="K9" s="24"/>
      <c r="L9" s="24"/>
      <c r="M9" s="24"/>
      <c r="N9" s="24"/>
      <c r="O9" s="24"/>
      <c r="P9" s="24"/>
      <c r="Q9" s="24"/>
    </row>
    <row r="10" ht="18.75" customHeight="1" spans="1:17">
      <c r="A10" s="82"/>
      <c r="B10" s="83"/>
      <c r="C10" s="83"/>
      <c r="D10" s="83"/>
      <c r="E10" s="99"/>
      <c r="F10" s="24"/>
      <c r="G10" s="24"/>
      <c r="H10" s="24"/>
      <c r="I10" s="24"/>
      <c r="J10" s="24"/>
      <c r="K10" s="24"/>
      <c r="L10" s="24"/>
      <c r="M10" s="24"/>
      <c r="N10" s="24"/>
      <c r="O10" s="24"/>
      <c r="P10" s="24"/>
      <c r="Q10" s="24"/>
    </row>
    <row r="11" ht="18.75" customHeight="1" spans="1:17">
      <c r="A11" s="85" t="s">
        <v>131</v>
      </c>
      <c r="B11" s="86"/>
      <c r="C11" s="86"/>
      <c r="D11" s="86"/>
      <c r="E11" s="98"/>
      <c r="F11" s="24"/>
      <c r="G11" s="24"/>
      <c r="H11" s="24"/>
      <c r="I11" s="24"/>
      <c r="J11" s="24"/>
      <c r="K11" s="24"/>
      <c r="L11" s="24"/>
      <c r="M11" s="24"/>
      <c r="N11" s="24"/>
      <c r="O11" s="24"/>
      <c r="P11" s="24"/>
      <c r="Q11" s="24"/>
    </row>
    <row r="12" customHeight="1" spans="1:17">
      <c r="A12" s="29" t="s">
        <v>416</v>
      </c>
      <c r="B12" s="30"/>
      <c r="C12" s="30"/>
      <c r="D12" s="30"/>
      <c r="E12" s="30"/>
      <c r="F12" s="30"/>
      <c r="G12" s="30"/>
      <c r="H12" s="30"/>
      <c r="I12" s="30"/>
      <c r="J12" s="30"/>
      <c r="K12" s="30"/>
      <c r="L12" s="30"/>
      <c r="M12" s="30"/>
      <c r="N12" s="30"/>
      <c r="O12" s="30"/>
      <c r="P12" s="30"/>
      <c r="Q12" s="30"/>
    </row>
  </sheetData>
  <mergeCells count="17">
    <mergeCell ref="A3:Q3"/>
    <mergeCell ref="A4:F4"/>
    <mergeCell ref="G5:Q5"/>
    <mergeCell ref="L6:Q6"/>
    <mergeCell ref="A11:E11"/>
    <mergeCell ref="A12:Q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N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8"/>
      <c r="N2" s="89" t="s">
        <v>427</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"单位名称："&amp;"临沧市临翔区邦东乡卫生院"</f>
        <v>单位名称：临沧市临翔区邦东乡卫生院</v>
      </c>
      <c r="B4" s="62"/>
      <c r="C4" s="73"/>
      <c r="D4" s="62"/>
      <c r="E4" s="62"/>
      <c r="F4" s="62"/>
      <c r="G4" s="62"/>
      <c r="H4" s="70"/>
      <c r="I4" s="64"/>
      <c r="J4" s="64"/>
      <c r="K4" s="64"/>
      <c r="L4" s="65"/>
      <c r="M4" s="90"/>
      <c r="N4" s="89" t="s">
        <v>180</v>
      </c>
    </row>
    <row r="5" ht="18.75" customHeight="1" spans="1:14">
      <c r="A5" s="12" t="s">
        <v>418</v>
      </c>
      <c r="B5" s="74" t="s">
        <v>428</v>
      </c>
      <c r="C5" s="75" t="s">
        <v>429</v>
      </c>
      <c r="D5" s="46" t="s">
        <v>200</v>
      </c>
      <c r="E5" s="46"/>
      <c r="F5" s="46"/>
      <c r="G5" s="46"/>
      <c r="H5" s="76"/>
      <c r="I5" s="46"/>
      <c r="J5" s="46"/>
      <c r="K5" s="46"/>
      <c r="L5" s="66"/>
      <c r="M5" s="76"/>
      <c r="N5" s="47"/>
    </row>
    <row r="6" ht="18.75" customHeight="1" spans="1:14">
      <c r="A6" s="17"/>
      <c r="B6" s="77"/>
      <c r="C6" s="78"/>
      <c r="D6" s="77" t="s">
        <v>56</v>
      </c>
      <c r="E6" s="77" t="s">
        <v>59</v>
      </c>
      <c r="F6" s="77" t="s">
        <v>424</v>
      </c>
      <c r="G6" s="77" t="s">
        <v>425</v>
      </c>
      <c r="H6" s="78" t="s">
        <v>426</v>
      </c>
      <c r="I6" s="91" t="s">
        <v>78</v>
      </c>
      <c r="J6" s="91"/>
      <c r="K6" s="91"/>
      <c r="L6" s="92"/>
      <c r="M6" s="93"/>
      <c r="N6" s="79"/>
    </row>
    <row r="7" ht="26.25" customHeight="1" spans="1:14">
      <c r="A7" s="19"/>
      <c r="B7" s="79"/>
      <c r="C7" s="80"/>
      <c r="D7" s="79"/>
      <c r="E7" s="79"/>
      <c r="F7" s="79"/>
      <c r="G7" s="79"/>
      <c r="H7" s="80"/>
      <c r="I7" s="79" t="s">
        <v>58</v>
      </c>
      <c r="J7" s="79" t="s">
        <v>65</v>
      </c>
      <c r="K7" s="79" t="s">
        <v>208</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131</v>
      </c>
      <c r="B11" s="86"/>
      <c r="C11" s="87"/>
      <c r="D11" s="24"/>
      <c r="E11" s="24"/>
      <c r="F11" s="24"/>
      <c r="G11" s="24"/>
      <c r="H11" s="24"/>
      <c r="I11" s="24"/>
      <c r="J11" s="24"/>
      <c r="K11" s="24"/>
      <c r="L11" s="24"/>
      <c r="M11" s="24"/>
      <c r="N11" s="24"/>
    </row>
    <row r="12" customHeight="1" spans="1:14">
      <c r="A12" s="29" t="s">
        <v>416</v>
      </c>
      <c r="B12" s="30"/>
      <c r="C12" s="30"/>
      <c r="D12" s="30"/>
      <c r="E12" s="30"/>
      <c r="F12" s="30"/>
      <c r="G12" s="30"/>
      <c r="H12" s="30"/>
      <c r="I12" s="30"/>
      <c r="J12" s="30"/>
      <c r="K12" s="30"/>
      <c r="L12" s="30"/>
      <c r="M12" s="30"/>
      <c r="N12" s="30"/>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I1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2"/>
      <c r="B2" s="32"/>
      <c r="C2" s="32"/>
      <c r="D2" s="59"/>
      <c r="G2" s="40"/>
      <c r="H2" s="40"/>
      <c r="I2" s="40" t="s">
        <v>430</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"单位名称："&amp;"临沧市临翔区邦东乡卫生院"</f>
        <v>单位名称：临沧市临翔区邦东乡卫生院</v>
      </c>
      <c r="B4" s="62"/>
      <c r="C4" s="62"/>
      <c r="D4" s="63"/>
      <c r="E4" s="64"/>
      <c r="G4" s="65"/>
      <c r="H4" s="65"/>
      <c r="I4" s="40" t="s">
        <v>180</v>
      </c>
    </row>
    <row r="5" ht="18.75" customHeight="1" spans="1:9">
      <c r="A5" s="33" t="s">
        <v>431</v>
      </c>
      <c r="B5" s="13" t="s">
        <v>200</v>
      </c>
      <c r="C5" s="14"/>
      <c r="D5" s="14"/>
      <c r="E5" s="13" t="s">
        <v>432</v>
      </c>
      <c r="F5" s="14"/>
      <c r="G5" s="66"/>
      <c r="H5" s="66"/>
      <c r="I5" s="15"/>
    </row>
    <row r="6" ht="18.75" customHeight="1" spans="1:9">
      <c r="A6" s="35"/>
      <c r="B6" s="34" t="s">
        <v>56</v>
      </c>
      <c r="C6" s="12" t="s">
        <v>59</v>
      </c>
      <c r="D6" s="67" t="s">
        <v>433</v>
      </c>
      <c r="E6" s="68" t="s">
        <v>434</v>
      </c>
      <c r="F6" s="68" t="s">
        <v>434</v>
      </c>
      <c r="G6" s="68" t="s">
        <v>434</v>
      </c>
      <c r="H6" s="68" t="s">
        <v>434</v>
      </c>
      <c r="I6" s="68" t="s">
        <v>434</v>
      </c>
    </row>
    <row r="7" ht="18.75" customHeight="1" spans="1:9">
      <c r="A7" s="68">
        <v>1</v>
      </c>
      <c r="B7" s="68">
        <v>2</v>
      </c>
      <c r="C7" s="68">
        <v>3</v>
      </c>
      <c r="D7" s="68">
        <v>4</v>
      </c>
      <c r="E7" s="68">
        <v>5</v>
      </c>
      <c r="F7" s="68">
        <v>6</v>
      </c>
      <c r="G7" s="68">
        <v>7</v>
      </c>
      <c r="H7" s="68">
        <v>8</v>
      </c>
      <c r="I7" s="68">
        <v>9</v>
      </c>
    </row>
    <row r="8" ht="18.75" customHeight="1" spans="1:9">
      <c r="A8" s="36"/>
      <c r="B8" s="24"/>
      <c r="C8" s="24"/>
      <c r="D8" s="24"/>
      <c r="E8" s="24"/>
      <c r="F8" s="24"/>
      <c r="G8" s="24"/>
      <c r="H8" s="24"/>
      <c r="I8" s="24"/>
    </row>
    <row r="9" ht="18.75" customHeight="1" spans="1:9">
      <c r="A9" s="36"/>
      <c r="B9" s="24"/>
      <c r="C9" s="24"/>
      <c r="D9" s="24"/>
      <c r="E9" s="24"/>
      <c r="F9" s="24"/>
      <c r="G9" s="24"/>
      <c r="H9" s="24"/>
      <c r="I9" s="24"/>
    </row>
    <row r="10" customHeight="1" spans="1:9">
      <c r="A10" s="29" t="s">
        <v>435</v>
      </c>
      <c r="B10" s="30"/>
      <c r="C10" s="30"/>
      <c r="D10" s="30"/>
      <c r="E10" s="30"/>
      <c r="F10" s="30"/>
      <c r="G10" s="30"/>
      <c r="H10" s="30"/>
      <c r="I10" s="30"/>
    </row>
  </sheetData>
  <mergeCells count="6">
    <mergeCell ref="A3:I3"/>
    <mergeCell ref="A4:E4"/>
    <mergeCell ref="B5:D5"/>
    <mergeCell ref="E5:I5"/>
    <mergeCell ref="A10:I10"/>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15" sqref="D15"/>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40" t="s">
        <v>436</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"单位名称："&amp;"临沧市临翔区邦东乡卫生院"</f>
        <v>单位名称：临沧市临翔区邦东乡卫生院</v>
      </c>
      <c r="B4" s="4"/>
      <c r="C4" s="4"/>
      <c r="D4" s="4"/>
      <c r="E4" s="4"/>
      <c r="F4" s="54"/>
      <c r="G4" s="4"/>
      <c r="H4" s="54"/>
    </row>
    <row r="5" ht="18.75" customHeight="1" spans="1:10">
      <c r="A5" s="48" t="s">
        <v>296</v>
      </c>
      <c r="B5" s="48" t="s">
        <v>297</v>
      </c>
      <c r="C5" s="48" t="s">
        <v>298</v>
      </c>
      <c r="D5" s="48" t="s">
        <v>299</v>
      </c>
      <c r="E5" s="48" t="s">
        <v>300</v>
      </c>
      <c r="F5" s="55" t="s">
        <v>301</v>
      </c>
      <c r="G5" s="48" t="s">
        <v>302</v>
      </c>
      <c r="H5" s="55" t="s">
        <v>303</v>
      </c>
      <c r="I5" s="55" t="s">
        <v>304</v>
      </c>
      <c r="J5" s="48" t="s">
        <v>305</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customHeight="1" spans="1:10">
      <c r="A9" s="29" t="s">
        <v>435</v>
      </c>
      <c r="B9" s="30"/>
      <c r="C9" s="30"/>
      <c r="D9" s="30"/>
      <c r="E9" s="30"/>
      <c r="F9" s="30"/>
      <c r="G9" s="30"/>
      <c r="H9" s="30"/>
      <c r="I9" s="30"/>
      <c r="J9" s="30"/>
    </row>
  </sheetData>
  <mergeCells count="3">
    <mergeCell ref="A3:J3"/>
    <mergeCell ref="A4:H4"/>
    <mergeCell ref="A9:J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H10"/>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1" t="s">
        <v>437</v>
      </c>
    </row>
    <row r="3" ht="34.5" customHeight="1" spans="1:8">
      <c r="A3" s="42" t="str">
        <f>"2025"&amp;"年新增资产配置表"</f>
        <v>2025年新增资产配置表</v>
      </c>
      <c r="B3" s="7"/>
      <c r="C3" s="7"/>
      <c r="D3" s="7"/>
      <c r="E3" s="7"/>
      <c r="F3" s="7"/>
      <c r="G3" s="7"/>
      <c r="H3" s="7"/>
    </row>
    <row r="4" ht="18.75" customHeight="1" spans="1:8">
      <c r="A4" s="43" t="str">
        <f>"单位名称："&amp;"临沧市临翔区邦东乡卫生院"</f>
        <v>单位名称：临沧市临翔区邦东乡卫生院</v>
      </c>
      <c r="B4" s="9"/>
      <c r="C4" s="4"/>
      <c r="H4" s="44" t="s">
        <v>180</v>
      </c>
    </row>
    <row r="5" ht="18.75" customHeight="1" spans="1:8">
      <c r="A5" s="12" t="s">
        <v>193</v>
      </c>
      <c r="B5" s="12" t="s">
        <v>438</v>
      </c>
      <c r="C5" s="12" t="s">
        <v>439</v>
      </c>
      <c r="D5" s="12" t="s">
        <v>440</v>
      </c>
      <c r="E5" s="12" t="s">
        <v>441</v>
      </c>
      <c r="F5" s="45" t="s">
        <v>442</v>
      </c>
      <c r="G5" s="46"/>
      <c r="H5" s="47"/>
    </row>
    <row r="6" ht="18.75" customHeight="1" spans="1:8">
      <c r="A6" s="19"/>
      <c r="B6" s="19"/>
      <c r="C6" s="19"/>
      <c r="D6" s="19"/>
      <c r="E6" s="19"/>
      <c r="F6" s="48" t="s">
        <v>422</v>
      </c>
      <c r="G6" s="48" t="s">
        <v>443</v>
      </c>
      <c r="H6" s="48" t="s">
        <v>444</v>
      </c>
    </row>
    <row r="7" ht="18.75" customHeight="1" spans="1:8">
      <c r="A7" s="48">
        <v>1</v>
      </c>
      <c r="B7" s="48">
        <v>2</v>
      </c>
      <c r="C7" s="48">
        <v>3</v>
      </c>
      <c r="D7" s="48">
        <v>4</v>
      </c>
      <c r="E7" s="48">
        <v>5</v>
      </c>
      <c r="F7" s="48">
        <v>6</v>
      </c>
      <c r="G7" s="48">
        <v>7</v>
      </c>
      <c r="H7" s="48">
        <v>8</v>
      </c>
    </row>
    <row r="8" ht="18.75" customHeight="1" spans="1:8">
      <c r="A8" s="49"/>
      <c r="B8" s="49"/>
      <c r="C8" s="36"/>
      <c r="D8" s="36"/>
      <c r="E8" s="36"/>
      <c r="F8" s="50"/>
      <c r="G8" s="24"/>
      <c r="H8" s="24"/>
    </row>
    <row r="9" ht="18.75" customHeight="1" spans="1:8">
      <c r="A9" s="26" t="s">
        <v>56</v>
      </c>
      <c r="B9" s="51"/>
      <c r="C9" s="51"/>
      <c r="D9" s="51"/>
      <c r="E9" s="52"/>
      <c r="F9" s="50"/>
      <c r="G9" s="24"/>
      <c r="H9" s="24"/>
    </row>
    <row r="10" customHeight="1" spans="1:8">
      <c r="A10" s="29" t="s">
        <v>445</v>
      </c>
      <c r="B10" s="30"/>
      <c r="C10" s="30"/>
      <c r="D10" s="30"/>
      <c r="E10" s="30"/>
      <c r="F10" s="30"/>
      <c r="G10" s="30"/>
      <c r="H10" s="30"/>
    </row>
  </sheetData>
  <mergeCells count="10">
    <mergeCell ref="A3:H3"/>
    <mergeCell ref="A4:C4"/>
    <mergeCell ref="F5:H5"/>
    <mergeCell ref="A9:E9"/>
    <mergeCell ref="A10:H10"/>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K12"/>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31"/>
      <c r="E2" s="31"/>
      <c r="F2" s="31"/>
      <c r="G2" s="31"/>
      <c r="H2" s="32"/>
      <c r="I2" s="32"/>
      <c r="J2" s="32"/>
      <c r="K2" s="40" t="s">
        <v>446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"单位名称："&amp;"临沧市临翔区邦东乡卫生院"</f>
        <v>单位名称：临沧市临翔区邦东乡卫生院</v>
      </c>
      <c r="B4" s="9"/>
      <c r="C4" s="9"/>
      <c r="D4" s="9"/>
      <c r="E4" s="9"/>
      <c r="F4" s="9"/>
      <c r="G4" s="9"/>
      <c r="H4" s="10"/>
      <c r="I4" s="10"/>
      <c r="J4" s="10"/>
      <c r="K4" s="5" t="s">
        <v>180</v>
      </c>
    </row>
    <row r="5" ht="18.75" customHeight="1" spans="1:11">
      <c r="A5" s="11" t="s">
        <v>253</v>
      </c>
      <c r="B5" s="11" t="s">
        <v>195</v>
      </c>
      <c r="C5" s="11" t="s">
        <v>254</v>
      </c>
      <c r="D5" s="12" t="s">
        <v>196</v>
      </c>
      <c r="E5" s="12" t="s">
        <v>197</v>
      </c>
      <c r="F5" s="12" t="s">
        <v>255</v>
      </c>
      <c r="G5" s="12" t="s">
        <v>256</v>
      </c>
      <c r="H5" s="33" t="s">
        <v>56</v>
      </c>
      <c r="I5" s="13" t="s">
        <v>447</v>
      </c>
      <c r="J5" s="14"/>
      <c r="K5" s="15"/>
    </row>
    <row r="6" ht="18.75" customHeight="1" spans="1:11">
      <c r="A6" s="16"/>
      <c r="B6" s="16"/>
      <c r="C6" s="16"/>
      <c r="D6" s="17"/>
      <c r="E6" s="17"/>
      <c r="F6" s="17"/>
      <c r="G6" s="17"/>
      <c r="H6" s="34"/>
      <c r="I6" s="12" t="s">
        <v>59</v>
      </c>
      <c r="J6" s="12" t="s">
        <v>60</v>
      </c>
      <c r="K6" s="12" t="s">
        <v>61</v>
      </c>
    </row>
    <row r="7" ht="18.75" customHeight="1" spans="1:11">
      <c r="A7" s="18"/>
      <c r="B7" s="18"/>
      <c r="C7" s="18"/>
      <c r="D7" s="19"/>
      <c r="E7" s="19"/>
      <c r="F7" s="19"/>
      <c r="G7" s="19"/>
      <c r="H7" s="35"/>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6"/>
      <c r="B9" s="22"/>
      <c r="C9" s="36"/>
      <c r="D9" s="36"/>
      <c r="E9" s="36"/>
      <c r="F9" s="36"/>
      <c r="G9" s="36"/>
      <c r="H9" s="24"/>
      <c r="I9" s="24"/>
      <c r="J9" s="24"/>
      <c r="K9" s="24"/>
    </row>
    <row r="10" ht="18.75" customHeight="1" spans="1:11">
      <c r="A10" s="22"/>
      <c r="B10" s="22"/>
      <c r="C10" s="22"/>
      <c r="D10" s="22"/>
      <c r="E10" s="22"/>
      <c r="F10" s="22"/>
      <c r="G10" s="22"/>
      <c r="H10" s="24"/>
      <c r="I10" s="24"/>
      <c r="J10" s="24"/>
      <c r="K10" s="24"/>
    </row>
    <row r="11" ht="18.75" customHeight="1" spans="1:11">
      <c r="A11" s="37" t="s">
        <v>131</v>
      </c>
      <c r="B11" s="38"/>
      <c r="C11" s="38"/>
      <c r="D11" s="38"/>
      <c r="E11" s="38"/>
      <c r="F11" s="38"/>
      <c r="G11" s="39"/>
      <c r="H11" s="24"/>
      <c r="I11" s="24"/>
      <c r="J11" s="24"/>
      <c r="K11" s="24"/>
    </row>
    <row r="12" customHeight="1" spans="1:11">
      <c r="A12" s="29" t="s">
        <v>416</v>
      </c>
      <c r="B12" s="30"/>
      <c r="C12" s="30"/>
      <c r="D12" s="30"/>
      <c r="E12" s="30"/>
      <c r="F12" s="30"/>
      <c r="G12" s="30"/>
      <c r="H12" s="30"/>
      <c r="I12" s="30"/>
      <c r="J12" s="30"/>
      <c r="K12" s="30"/>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3" sqref="A13:G13"/>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448</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"单位名称："&amp;"临沧市临翔区邦东乡卫生院"</f>
        <v>单位名称：临沧市临翔区邦东乡卫生院</v>
      </c>
      <c r="B4" s="9"/>
      <c r="C4" s="9"/>
      <c r="D4" s="9"/>
      <c r="E4" s="10"/>
      <c r="F4" s="10"/>
      <c r="G4" s="5" t="s">
        <v>180</v>
      </c>
    </row>
    <row r="5" ht="18.75" customHeight="1" spans="1:7">
      <c r="A5" s="11" t="s">
        <v>254</v>
      </c>
      <c r="B5" s="11" t="s">
        <v>253</v>
      </c>
      <c r="C5" s="11" t="s">
        <v>195</v>
      </c>
      <c r="D5" s="12" t="s">
        <v>449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40182.25</v>
      </c>
      <c r="F9" s="24"/>
      <c r="G9" s="24"/>
    </row>
    <row r="10" ht="18.75" customHeight="1" spans="1:7">
      <c r="A10" s="22"/>
      <c r="B10" s="22" t="s">
        <v>450</v>
      </c>
      <c r="C10" s="22" t="s">
        <v>276</v>
      </c>
      <c r="D10" s="22" t="s">
        <v>451</v>
      </c>
      <c r="E10" s="24">
        <v>9506</v>
      </c>
      <c r="F10" s="24"/>
      <c r="G10" s="24"/>
    </row>
    <row r="11" ht="18.75" customHeight="1" spans="1:7">
      <c r="A11" s="25"/>
      <c r="B11" s="22" t="s">
        <v>450</v>
      </c>
      <c r="C11" s="22" t="s">
        <v>269</v>
      </c>
      <c r="D11" s="22" t="s">
        <v>451</v>
      </c>
      <c r="E11" s="24">
        <v>30676.25</v>
      </c>
      <c r="F11" s="24"/>
      <c r="G11" s="24"/>
    </row>
    <row r="12" ht="18.75" customHeight="1" spans="1:7">
      <c r="A12" s="26" t="s">
        <v>56</v>
      </c>
      <c r="B12" s="27" t="s">
        <v>452</v>
      </c>
      <c r="C12" s="27"/>
      <c r="D12" s="28"/>
      <c r="E12" s="24">
        <v>40182.25</v>
      </c>
      <c r="F12" s="24"/>
      <c r="G12" s="24"/>
    </row>
    <row r="13" customHeight="1" spans="1:7">
      <c r="A13" s="29"/>
      <c r="B13" s="30"/>
      <c r="C13" s="30"/>
      <c r="D13" s="30"/>
      <c r="E13" s="30"/>
      <c r="F13" s="30"/>
      <c r="G13" s="30"/>
    </row>
  </sheetData>
  <mergeCells count="12">
    <mergeCell ref="A3:G3"/>
    <mergeCell ref="A4:D4"/>
    <mergeCell ref="E5:G5"/>
    <mergeCell ref="A12:D12"/>
    <mergeCell ref="A13:G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2025-03-10T02:33:00Z</dcterms:created>
  <dcterms:modified xsi:type="dcterms:W3CDTF">2025-03-20T10:21:57Z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67CD8B7B2B2D476D95219F98ECDA3062_13</vt:lpwstr>
  </property>
  <property fmtid="{D5CDD505-2E9C-101B-9397-08002B2CF9AE}" pid="3" name="KSOProductBuildVer">
    <vt:lpwstr>2052-12.8.2.18205</vt:lpwstr>
  </property>
</Properties>
</file>